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wbvg.sharepoint.com/80KARAKTERPANDEN/2-0 ACTIVITEITEN/2-5 RESEARCH &amp; CONCEPTONTWIKKELING/2-5-09 COOPLINK/2021/Kennisdeelsessies/20211117 Onderhoud/"/>
    </mc:Choice>
  </mc:AlternateContent>
  <xr:revisionPtr revIDLastSave="7" documentId="8_{B55CB709-FC73-4265-BA0F-1B306E6667DE}" xr6:coauthVersionLast="47" xr6:coauthVersionMax="47" xr10:uidLastSave="{46498535-4849-44A0-A26A-EFB63AF17A91}"/>
  <bookViews>
    <workbookView xWindow="-110" yWindow="-110" windowWidth="19420" windowHeight="10420" tabRatio="500" xr2:uid="{00000000-000D-0000-FFFF-FFFF00000000}"/>
  </bookViews>
  <sheets>
    <sheet name="sjabloonblad" sheetId="1" r:id="rId1"/>
  </sheets>
  <externalReferences>
    <externalReference r:id="rId2"/>
  </externalReferences>
  <definedNames>
    <definedName name="_xlnm.Print_Area" localSheetId="0">sjabloonblad!$A$1:$AM$132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J7" i="1"/>
  <c r="J8" i="1" s="1"/>
  <c r="I9" i="1"/>
  <c r="I10" i="1"/>
  <c r="I11" i="1"/>
  <c r="I12" i="1"/>
  <c r="F12" i="1"/>
  <c r="I13" i="1"/>
  <c r="I14" i="1"/>
  <c r="I15" i="1"/>
  <c r="J15" i="1"/>
  <c r="I16" i="1"/>
  <c r="I17" i="1"/>
  <c r="I18" i="1"/>
  <c r="I19" i="1"/>
  <c r="J19" i="1"/>
  <c r="F19" i="1"/>
  <c r="I20" i="1"/>
  <c r="I21" i="1"/>
  <c r="J21" i="1"/>
  <c r="I22" i="1"/>
  <c r="F22" i="1"/>
  <c r="I23" i="1"/>
  <c r="F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I25" i="1"/>
  <c r="I26" i="1"/>
  <c r="J26" i="1"/>
  <c r="I27" i="1"/>
  <c r="I28" i="1"/>
  <c r="I29" i="1"/>
  <c r="I30" i="1"/>
  <c r="J30" i="1"/>
  <c r="I31" i="1"/>
  <c r="F31" i="1"/>
  <c r="I32" i="1"/>
  <c r="I33" i="1"/>
  <c r="I34" i="1"/>
  <c r="F34" i="1"/>
  <c r="I35" i="1"/>
  <c r="I36" i="1"/>
  <c r="I37" i="1"/>
  <c r="J37" i="1"/>
  <c r="I38" i="1"/>
  <c r="F38" i="1"/>
  <c r="AM39" i="1"/>
  <c r="AM40" i="1"/>
  <c r="I41" i="1"/>
  <c r="I42" i="1"/>
  <c r="I43" i="1"/>
  <c r="J43" i="1"/>
  <c r="I44" i="1"/>
  <c r="F44" i="1"/>
  <c r="I45" i="1"/>
  <c r="J45" i="1"/>
  <c r="I46" i="1"/>
  <c r="F46" i="1"/>
  <c r="I47" i="1"/>
  <c r="F47" i="1"/>
  <c r="I48" i="1"/>
  <c r="J48" i="1"/>
  <c r="I49" i="1"/>
  <c r="F49" i="1"/>
  <c r="I50" i="1"/>
  <c r="F50" i="1"/>
  <c r="I51" i="1"/>
  <c r="J51" i="1"/>
  <c r="F51" i="1"/>
  <c r="I52" i="1"/>
  <c r="J52" i="1"/>
  <c r="F52" i="1"/>
  <c r="I53" i="1"/>
  <c r="F53" i="1"/>
  <c r="I54" i="1"/>
  <c r="F54" i="1"/>
  <c r="I55" i="1"/>
  <c r="F55" i="1"/>
  <c r="I56" i="1"/>
  <c r="F56" i="1"/>
  <c r="I57" i="1"/>
  <c r="K57" i="1"/>
  <c r="M57" i="1"/>
  <c r="O57" i="1"/>
  <c r="P57" i="1"/>
  <c r="Q57" i="1"/>
  <c r="S57" i="1"/>
  <c r="U57" i="1"/>
  <c r="W57" i="1"/>
  <c r="X57" i="1"/>
  <c r="Y57" i="1"/>
  <c r="AA57" i="1"/>
  <c r="AC57" i="1"/>
  <c r="AE57" i="1"/>
  <c r="AF57" i="1"/>
  <c r="AG57" i="1"/>
  <c r="AI57" i="1"/>
  <c r="AJ57" i="1"/>
  <c r="AK57" i="1"/>
  <c r="I58" i="1"/>
  <c r="J58" i="1"/>
  <c r="F58" i="1"/>
  <c r="I59" i="1"/>
  <c r="J59" i="1"/>
  <c r="F59" i="1"/>
  <c r="I60" i="1"/>
  <c r="F60" i="1"/>
  <c r="I61" i="1"/>
  <c r="F61" i="1"/>
  <c r="I62" i="1"/>
  <c r="J62" i="1"/>
  <c r="K62" i="1"/>
  <c r="M62" i="1"/>
  <c r="N62" i="1"/>
  <c r="O62" i="1"/>
  <c r="Q62" i="1"/>
  <c r="R62" i="1"/>
  <c r="S62" i="1"/>
  <c r="U62" i="1"/>
  <c r="V62" i="1"/>
  <c r="W62" i="1"/>
  <c r="Y62" i="1"/>
  <c r="Z62" i="1"/>
  <c r="AA62" i="1"/>
  <c r="AC62" i="1"/>
  <c r="AD62" i="1"/>
  <c r="AE62" i="1"/>
  <c r="AG62" i="1"/>
  <c r="AH62" i="1"/>
  <c r="AI62" i="1"/>
  <c r="AK62" i="1"/>
  <c r="AL62" i="1"/>
  <c r="I63" i="1"/>
  <c r="F63" i="1"/>
  <c r="I64" i="1"/>
  <c r="K64" i="1"/>
  <c r="L64" i="1"/>
  <c r="M64" i="1"/>
  <c r="O64" i="1"/>
  <c r="P64" i="1"/>
  <c r="Q64" i="1"/>
  <c r="S64" i="1"/>
  <c r="T64" i="1"/>
  <c r="U64" i="1"/>
  <c r="W64" i="1"/>
  <c r="X64" i="1"/>
  <c r="Y64" i="1"/>
  <c r="AA64" i="1"/>
  <c r="AB64" i="1"/>
  <c r="AC64" i="1"/>
  <c r="AE64" i="1"/>
  <c r="AF64" i="1"/>
  <c r="AG64" i="1"/>
  <c r="AI64" i="1"/>
  <c r="AJ64" i="1"/>
  <c r="AK64" i="1"/>
  <c r="I65" i="1"/>
  <c r="J65" i="1"/>
  <c r="I66" i="1"/>
  <c r="F66" i="1"/>
  <c r="I67" i="1"/>
  <c r="J67" i="1"/>
  <c r="F67" i="1"/>
  <c r="I68" i="1"/>
  <c r="J68" i="1"/>
  <c r="K68" i="1"/>
  <c r="M68" i="1"/>
  <c r="N68" i="1"/>
  <c r="O68" i="1"/>
  <c r="Q68" i="1"/>
  <c r="R68" i="1"/>
  <c r="S68" i="1"/>
  <c r="U68" i="1"/>
  <c r="V68" i="1"/>
  <c r="W68" i="1"/>
  <c r="Y68" i="1"/>
  <c r="Z68" i="1"/>
  <c r="AA68" i="1"/>
  <c r="AC68" i="1"/>
  <c r="AD68" i="1"/>
  <c r="AE68" i="1"/>
  <c r="AG68" i="1"/>
  <c r="AH68" i="1"/>
  <c r="AI68" i="1"/>
  <c r="AK68" i="1"/>
  <c r="AL68" i="1"/>
  <c r="I69" i="1"/>
  <c r="F69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I71" i="1"/>
  <c r="F71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I73" i="1"/>
  <c r="J73" i="1"/>
  <c r="F73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I75" i="1"/>
  <c r="J75" i="1"/>
  <c r="F75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I78" i="1"/>
  <c r="J78" i="1"/>
  <c r="F78" i="1"/>
  <c r="I79" i="1"/>
  <c r="F79" i="1"/>
  <c r="I80" i="1"/>
  <c r="F80" i="1"/>
  <c r="I81" i="1"/>
  <c r="J81" i="1"/>
  <c r="F81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I83" i="1"/>
  <c r="F83" i="1"/>
  <c r="I84" i="1"/>
  <c r="J84" i="1"/>
  <c r="F84" i="1"/>
  <c r="I85" i="1"/>
  <c r="J85" i="1"/>
  <c r="F85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I88" i="1"/>
  <c r="F88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I90" i="1"/>
  <c r="J90" i="1"/>
  <c r="F90" i="1"/>
  <c r="I91" i="1"/>
  <c r="F91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I93" i="1"/>
  <c r="J93" i="1"/>
  <c r="F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I95" i="1"/>
  <c r="J95" i="1"/>
  <c r="F95" i="1"/>
  <c r="I96" i="1"/>
  <c r="J96" i="1"/>
  <c r="F96" i="1"/>
  <c r="I97" i="1"/>
  <c r="J97" i="1"/>
  <c r="F97" i="1"/>
  <c r="I98" i="1"/>
  <c r="J98" i="1"/>
  <c r="F98" i="1"/>
  <c r="I99" i="1"/>
  <c r="J99" i="1"/>
  <c r="F99" i="1"/>
  <c r="I100" i="1"/>
  <c r="J100" i="1"/>
  <c r="F100" i="1"/>
  <c r="I101" i="1"/>
  <c r="J101" i="1"/>
  <c r="F101" i="1"/>
  <c r="I102" i="1"/>
  <c r="J102" i="1"/>
  <c r="F102" i="1"/>
  <c r="I103" i="1"/>
  <c r="J103" i="1"/>
  <c r="F103" i="1"/>
  <c r="I104" i="1"/>
  <c r="J104" i="1"/>
  <c r="F104" i="1"/>
  <c r="I105" i="1"/>
  <c r="J105" i="1"/>
  <c r="I106" i="1"/>
  <c r="J106" i="1"/>
  <c r="I107" i="1"/>
  <c r="J107" i="1"/>
  <c r="I108" i="1"/>
  <c r="J108" i="1"/>
  <c r="I109" i="1"/>
  <c r="J109" i="1"/>
  <c r="F109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F111" i="1"/>
  <c r="F110" i="1"/>
  <c r="F108" i="1"/>
  <c r="F107" i="1"/>
  <c r="F106" i="1"/>
  <c r="F94" i="1"/>
  <c r="F92" i="1"/>
  <c r="F89" i="1"/>
  <c r="F87" i="1"/>
  <c r="F86" i="1"/>
  <c r="F82" i="1"/>
  <c r="F77" i="1"/>
  <c r="F76" i="1"/>
  <c r="F74" i="1"/>
  <c r="F72" i="1"/>
  <c r="F70" i="1"/>
  <c r="F68" i="1"/>
  <c r="F65" i="1"/>
  <c r="F64" i="1"/>
  <c r="F62" i="1"/>
  <c r="F57" i="1"/>
  <c r="F48" i="1"/>
  <c r="F45" i="1"/>
  <c r="F43" i="1"/>
  <c r="F42" i="1"/>
  <c r="F41" i="1"/>
  <c r="F40" i="1"/>
  <c r="F39" i="1"/>
  <c r="F37" i="1"/>
  <c r="F36" i="1"/>
  <c r="F35" i="1"/>
  <c r="F33" i="1"/>
  <c r="F32" i="1"/>
  <c r="F30" i="1"/>
  <c r="F29" i="1"/>
  <c r="F28" i="1"/>
  <c r="F27" i="1"/>
  <c r="F26" i="1"/>
  <c r="F25" i="1"/>
  <c r="F24" i="1"/>
  <c r="F21" i="1"/>
  <c r="F20" i="1"/>
  <c r="F18" i="1"/>
  <c r="F17" i="1"/>
  <c r="F16" i="1"/>
  <c r="F15" i="1"/>
  <c r="F14" i="1"/>
  <c r="F13" i="1"/>
  <c r="F11" i="1"/>
  <c r="F10" i="1"/>
  <c r="F9" i="1"/>
  <c r="F8" i="1"/>
  <c r="AM24" i="1" l="1"/>
  <c r="AM94" i="1"/>
  <c r="AM76" i="1"/>
  <c r="AM86" i="1"/>
  <c r="AM92" i="1"/>
  <c r="J91" i="1"/>
  <c r="J79" i="1"/>
  <c r="AJ62" i="1"/>
  <c r="AB62" i="1"/>
  <c r="T62" i="1"/>
  <c r="L62" i="1"/>
  <c r="J60" i="1"/>
  <c r="AL57" i="1"/>
  <c r="AD57" i="1"/>
  <c r="V57" i="1"/>
  <c r="N57" i="1"/>
  <c r="J53" i="1"/>
  <c r="J36" i="1"/>
  <c r="J29" i="1"/>
  <c r="J25" i="1"/>
  <c r="J20" i="1"/>
  <c r="J83" i="1"/>
  <c r="AJ68" i="1"/>
  <c r="AB68" i="1"/>
  <c r="T68" i="1"/>
  <c r="L68" i="1"/>
  <c r="J66" i="1"/>
  <c r="AH64" i="1"/>
  <c r="Z64" i="1"/>
  <c r="R64" i="1"/>
  <c r="J64" i="1"/>
  <c r="J50" i="1"/>
  <c r="J47" i="1"/>
  <c r="J44" i="1"/>
  <c r="J32" i="1"/>
  <c r="J23" i="1"/>
  <c r="J16" i="1"/>
  <c r="J12" i="1"/>
  <c r="AB57" i="1"/>
  <c r="T57" i="1"/>
  <c r="L57" i="1"/>
  <c r="J55" i="1"/>
  <c r="J35" i="1"/>
  <c r="J28" i="1"/>
  <c r="J88" i="1"/>
  <c r="J71" i="1"/>
  <c r="J63" i="1"/>
  <c r="AF62" i="1"/>
  <c r="AM62" i="1" s="1"/>
  <c r="X62" i="1"/>
  <c r="P62" i="1"/>
  <c r="AH57" i="1"/>
  <c r="Z57" i="1"/>
  <c r="R57" i="1"/>
  <c r="J57" i="1"/>
  <c r="J49" i="1"/>
  <c r="J46" i="1"/>
  <c r="J38" i="1"/>
  <c r="J31" i="1"/>
  <c r="J27" i="1"/>
  <c r="J22" i="1"/>
  <c r="J80" i="1"/>
  <c r="J69" i="1"/>
  <c r="AF68" i="1"/>
  <c r="X68" i="1"/>
  <c r="AM68" i="1" s="1"/>
  <c r="P68" i="1"/>
  <c r="AL64" i="1"/>
  <c r="AD64" i="1"/>
  <c r="V64" i="1"/>
  <c r="N64" i="1"/>
  <c r="J61" i="1"/>
  <c r="J54" i="1"/>
  <c r="J42" i="1"/>
  <c r="J131" i="1" s="1"/>
  <c r="J34" i="1"/>
  <c r="J18" i="1"/>
  <c r="J14" i="1"/>
  <c r="J56" i="1"/>
  <c r="J41" i="1"/>
  <c r="J33" i="1"/>
  <c r="J17" i="1"/>
  <c r="AM82" i="1"/>
  <c r="AM72" i="1"/>
  <c r="J10" i="1"/>
  <c r="I131" i="1"/>
  <c r="AM87" i="1"/>
  <c r="J9" i="1"/>
  <c r="AM110" i="1"/>
  <c r="AM74" i="1"/>
  <c r="J13" i="1"/>
  <c r="J11" i="1"/>
  <c r="K7" i="1"/>
  <c r="K9" i="1" s="1"/>
  <c r="AM111" i="1"/>
  <c r="AM77" i="1"/>
  <c r="AM70" i="1"/>
  <c r="AM89" i="1"/>
  <c r="AM64" i="1" l="1"/>
  <c r="AM57" i="1"/>
  <c r="L7" i="1"/>
  <c r="K10" i="1"/>
  <c r="K21" i="1"/>
  <c r="K56" i="1"/>
  <c r="K59" i="1"/>
  <c r="K71" i="1"/>
  <c r="K78" i="1"/>
  <c r="K97" i="1"/>
  <c r="K105" i="1"/>
  <c r="K107" i="1"/>
  <c r="K109" i="1"/>
  <c r="K32" i="1"/>
  <c r="K15" i="1"/>
  <c r="K17" i="1"/>
  <c r="K23" i="1"/>
  <c r="K26" i="1"/>
  <c r="K28" i="1"/>
  <c r="K30" i="1"/>
  <c r="K48" i="1"/>
  <c r="K53" i="1"/>
  <c r="K65" i="1"/>
  <c r="K90" i="1"/>
  <c r="K102" i="1"/>
  <c r="K34" i="1"/>
  <c r="K61" i="1"/>
  <c r="K93" i="1"/>
  <c r="K8" i="1"/>
  <c r="K11" i="1"/>
  <c r="K13" i="1"/>
  <c r="K36" i="1"/>
  <c r="K38" i="1"/>
  <c r="K45" i="1"/>
  <c r="K55" i="1"/>
  <c r="K58" i="1"/>
  <c r="K73" i="1"/>
  <c r="K96" i="1"/>
  <c r="K104" i="1"/>
  <c r="K67" i="1"/>
  <c r="K83" i="1"/>
  <c r="K18" i="1"/>
  <c r="K20" i="1"/>
  <c r="K22" i="1"/>
  <c r="K47" i="1"/>
  <c r="K52" i="1"/>
  <c r="K85" i="1"/>
  <c r="K101" i="1"/>
  <c r="K106" i="1"/>
  <c r="K108" i="1"/>
  <c r="K16" i="1"/>
  <c r="K25" i="1"/>
  <c r="K27" i="1"/>
  <c r="K29" i="1"/>
  <c r="K31" i="1"/>
  <c r="K49" i="1"/>
  <c r="K60" i="1"/>
  <c r="K63" i="1"/>
  <c r="K66" i="1"/>
  <c r="K69" i="1"/>
  <c r="K79" i="1"/>
  <c r="K98" i="1"/>
  <c r="K43" i="1"/>
  <c r="K14" i="1"/>
  <c r="K33" i="1"/>
  <c r="K42" i="1"/>
  <c r="K44" i="1"/>
  <c r="K54" i="1"/>
  <c r="K75" i="1"/>
  <c r="K88" i="1"/>
  <c r="K91" i="1"/>
  <c r="K95" i="1"/>
  <c r="K103" i="1"/>
  <c r="K50" i="1"/>
  <c r="K80" i="1"/>
  <c r="K99" i="1"/>
  <c r="K12" i="1"/>
  <c r="K19" i="1"/>
  <c r="K35" i="1"/>
  <c r="K37" i="1"/>
  <c r="K46" i="1"/>
  <c r="K51" i="1"/>
  <c r="K81" i="1"/>
  <c r="K84" i="1"/>
  <c r="K100" i="1"/>
  <c r="K41" i="1"/>
  <c r="K131" i="1" l="1"/>
  <c r="L19" i="1"/>
  <c r="L35" i="1"/>
  <c r="L37" i="1"/>
  <c r="L46" i="1"/>
  <c r="L51" i="1"/>
  <c r="L81" i="1"/>
  <c r="L84" i="1"/>
  <c r="L100" i="1"/>
  <c r="L21" i="1"/>
  <c r="L56" i="1"/>
  <c r="L59" i="1"/>
  <c r="L71" i="1"/>
  <c r="L78" i="1"/>
  <c r="L97" i="1"/>
  <c r="L105" i="1"/>
  <c r="L107" i="1"/>
  <c r="L109" i="1"/>
  <c r="L102" i="1"/>
  <c r="L15" i="1"/>
  <c r="L32" i="1"/>
  <c r="L34" i="1"/>
  <c r="L41" i="1"/>
  <c r="L43" i="1"/>
  <c r="L50" i="1"/>
  <c r="L61" i="1"/>
  <c r="L67" i="1"/>
  <c r="L80" i="1"/>
  <c r="L83" i="1"/>
  <c r="L93" i="1"/>
  <c r="L99" i="1"/>
  <c r="L90" i="1"/>
  <c r="L11" i="1"/>
  <c r="L36" i="1"/>
  <c r="L38" i="1"/>
  <c r="L45" i="1"/>
  <c r="L55" i="1"/>
  <c r="L58" i="1"/>
  <c r="L73" i="1"/>
  <c r="L96" i="1"/>
  <c r="L104" i="1"/>
  <c r="L20" i="1"/>
  <c r="L22" i="1"/>
  <c r="L47" i="1"/>
  <c r="L52" i="1"/>
  <c r="L85" i="1"/>
  <c r="L101" i="1"/>
  <c r="L106" i="1"/>
  <c r="L108" i="1"/>
  <c r="L30" i="1"/>
  <c r="L53" i="1"/>
  <c r="L16" i="1"/>
  <c r="L25" i="1"/>
  <c r="L27" i="1"/>
  <c r="L29" i="1"/>
  <c r="L31" i="1"/>
  <c r="L49" i="1"/>
  <c r="L60" i="1"/>
  <c r="L63" i="1"/>
  <c r="L66" i="1"/>
  <c r="L69" i="1"/>
  <c r="L79" i="1"/>
  <c r="L98" i="1"/>
  <c r="L26" i="1"/>
  <c r="L33" i="1"/>
  <c r="L42" i="1"/>
  <c r="L44" i="1"/>
  <c r="L54" i="1"/>
  <c r="L75" i="1"/>
  <c r="L88" i="1"/>
  <c r="L91" i="1"/>
  <c r="L95" i="1"/>
  <c r="L103" i="1"/>
  <c r="L23" i="1"/>
  <c r="L28" i="1"/>
  <c r="L48" i="1"/>
  <c r="L65" i="1"/>
  <c r="M7" i="1"/>
  <c r="L9" i="1"/>
  <c r="L14" i="1"/>
  <c r="L12" i="1"/>
  <c r="L18" i="1"/>
  <c r="L17" i="1"/>
  <c r="L13" i="1"/>
  <c r="L8" i="1"/>
  <c r="L10" i="1"/>
  <c r="M109" i="1" l="1"/>
  <c r="M14" i="1"/>
  <c r="M16" i="1"/>
  <c r="M26" i="1"/>
  <c r="M37" i="1"/>
  <c r="M47" i="1"/>
  <c r="M52" i="1"/>
  <c r="M71" i="1"/>
  <c r="M61" i="1"/>
  <c r="M90" i="1"/>
  <c r="M96" i="1"/>
  <c r="M104" i="1"/>
  <c r="M98" i="1"/>
  <c r="M73" i="1"/>
  <c r="M15" i="1"/>
  <c r="M83" i="1"/>
  <c r="M35" i="1"/>
  <c r="N7" i="1"/>
  <c r="M17" i="1"/>
  <c r="M33" i="1"/>
  <c r="M30" i="1"/>
  <c r="M48" i="1"/>
  <c r="M53" i="1"/>
  <c r="M78" i="1"/>
  <c r="M69" i="1"/>
  <c r="M93" i="1"/>
  <c r="M97" i="1"/>
  <c r="M105" i="1"/>
  <c r="M38" i="1"/>
  <c r="M45" i="1"/>
  <c r="M79" i="1"/>
  <c r="M108" i="1"/>
  <c r="M29" i="1"/>
  <c r="M55" i="1"/>
  <c r="M27" i="1"/>
  <c r="M42" i="1"/>
  <c r="M107" i="1"/>
  <c r="M19" i="1"/>
  <c r="M28" i="1"/>
  <c r="M84" i="1"/>
  <c r="M106" i="1"/>
  <c r="M20" i="1"/>
  <c r="M51" i="1"/>
  <c r="M11" i="1"/>
  <c r="M22" i="1"/>
  <c r="M36" i="1"/>
  <c r="M65" i="1"/>
  <c r="M54" i="1"/>
  <c r="M80" i="1"/>
  <c r="M99" i="1"/>
  <c r="M34" i="1"/>
  <c r="M100" i="1"/>
  <c r="M13" i="1"/>
  <c r="M49" i="1"/>
  <c r="M101" i="1"/>
  <c r="M32" i="1"/>
  <c r="M75" i="1"/>
  <c r="M10" i="1"/>
  <c r="M23" i="1"/>
  <c r="M43" i="1"/>
  <c r="M41" i="1"/>
  <c r="M91" i="1"/>
  <c r="M56" i="1"/>
  <c r="M66" i="1"/>
  <c r="M60" i="1"/>
  <c r="M21" i="1"/>
  <c r="M81" i="1"/>
  <c r="M58" i="1"/>
  <c r="M25" i="1"/>
  <c r="M63" i="1"/>
  <c r="M103" i="1"/>
  <c r="M8" i="1"/>
  <c r="M12" i="1"/>
  <c r="M18" i="1"/>
  <c r="M31" i="1"/>
  <c r="M44" i="1"/>
  <c r="M50" i="1"/>
  <c r="M85" i="1"/>
  <c r="M59" i="1"/>
  <c r="M67" i="1"/>
  <c r="M88" i="1"/>
  <c r="M102" i="1"/>
  <c r="M9" i="1"/>
  <c r="M46" i="1"/>
  <c r="M95" i="1"/>
  <c r="L131" i="1"/>
  <c r="N8" i="1" l="1"/>
  <c r="N20" i="1"/>
  <c r="N21" i="1"/>
  <c r="N31" i="1"/>
  <c r="N49" i="1"/>
  <c r="N48" i="1"/>
  <c r="N65" i="1"/>
  <c r="N58" i="1"/>
  <c r="N97" i="1"/>
  <c r="N105" i="1"/>
  <c r="N106" i="1"/>
  <c r="O7" i="1"/>
  <c r="N25" i="1"/>
  <c r="N35" i="1"/>
  <c r="N55" i="1"/>
  <c r="N61" i="1"/>
  <c r="N108" i="1"/>
  <c r="N33" i="1"/>
  <c r="N79" i="1"/>
  <c r="N27" i="1"/>
  <c r="N80" i="1"/>
  <c r="N19" i="1"/>
  <c r="N81" i="1"/>
  <c r="N12" i="1"/>
  <c r="N26" i="1"/>
  <c r="N29" i="1"/>
  <c r="N32" i="1"/>
  <c r="N50" i="1"/>
  <c r="N45" i="1"/>
  <c r="N73" i="1"/>
  <c r="N59" i="1"/>
  <c r="N98" i="1"/>
  <c r="N85" i="1"/>
  <c r="N109" i="1"/>
  <c r="N52" i="1"/>
  <c r="N10" i="1"/>
  <c r="N42" i="1"/>
  <c r="N91" i="1"/>
  <c r="N43" i="1"/>
  <c r="N96" i="1"/>
  <c r="N13" i="1"/>
  <c r="N14" i="1"/>
  <c r="N34" i="1"/>
  <c r="N37" i="1"/>
  <c r="N51" i="1"/>
  <c r="N54" i="1"/>
  <c r="N63" i="1"/>
  <c r="N60" i="1"/>
  <c r="N99" i="1"/>
  <c r="N93" i="1"/>
  <c r="N90" i="1"/>
  <c r="N30" i="1"/>
  <c r="N71" i="1"/>
  <c r="N100" i="1"/>
  <c r="N16" i="1"/>
  <c r="N17" i="1"/>
  <c r="N41" i="1"/>
  <c r="N66" i="1"/>
  <c r="N88" i="1"/>
  <c r="N84" i="1"/>
  <c r="N22" i="1"/>
  <c r="N67" i="1"/>
  <c r="N103" i="1"/>
  <c r="N15" i="1"/>
  <c r="N28" i="1"/>
  <c r="N47" i="1"/>
  <c r="N104" i="1"/>
  <c r="N11" i="1"/>
  <c r="N9" i="1"/>
  <c r="N44" i="1"/>
  <c r="N36" i="1"/>
  <c r="N53" i="1"/>
  <c r="N56" i="1"/>
  <c r="N78" i="1"/>
  <c r="N69" i="1"/>
  <c r="N101" i="1"/>
  <c r="N83" i="1"/>
  <c r="N38" i="1"/>
  <c r="N102" i="1"/>
  <c r="N18" i="1"/>
  <c r="N46" i="1"/>
  <c r="N95" i="1"/>
  <c r="N23" i="1"/>
  <c r="N75" i="1"/>
  <c r="N107" i="1"/>
  <c r="M131" i="1"/>
  <c r="O9" i="1" l="1"/>
  <c r="O27" i="1"/>
  <c r="O36" i="1"/>
  <c r="O28" i="1"/>
  <c r="O50" i="1"/>
  <c r="O58" i="1"/>
  <c r="O67" i="1"/>
  <c r="O80" i="1"/>
  <c r="O100" i="1"/>
  <c r="O83" i="1"/>
  <c r="O85" i="1"/>
  <c r="O61" i="1"/>
  <c r="O103" i="1"/>
  <c r="O35" i="1"/>
  <c r="O96" i="1"/>
  <c r="O10" i="1"/>
  <c r="O33" i="1"/>
  <c r="O88" i="1"/>
  <c r="O105" i="1"/>
  <c r="O23" i="1"/>
  <c r="O56" i="1"/>
  <c r="O98" i="1"/>
  <c r="P7" i="1"/>
  <c r="O30" i="1"/>
  <c r="O25" i="1"/>
  <c r="O66" i="1"/>
  <c r="O108" i="1"/>
  <c r="O14" i="1"/>
  <c r="O18" i="1"/>
  <c r="O41" i="1"/>
  <c r="O31" i="1"/>
  <c r="O51" i="1"/>
  <c r="O59" i="1"/>
  <c r="O75" i="1"/>
  <c r="O81" i="1"/>
  <c r="O101" i="1"/>
  <c r="O84" i="1"/>
  <c r="O34" i="1"/>
  <c r="O46" i="1"/>
  <c r="O95" i="1"/>
  <c r="O8" i="1"/>
  <c r="O17" i="1"/>
  <c r="O47" i="1"/>
  <c r="O63" i="1"/>
  <c r="O97" i="1"/>
  <c r="O16" i="1"/>
  <c r="O38" i="1"/>
  <c r="O78" i="1"/>
  <c r="O54" i="1"/>
  <c r="O79" i="1"/>
  <c r="O12" i="1"/>
  <c r="O19" i="1"/>
  <c r="O29" i="1"/>
  <c r="O32" i="1"/>
  <c r="O52" i="1"/>
  <c r="O60" i="1"/>
  <c r="O65" i="1"/>
  <c r="O106" i="1"/>
  <c r="O102" i="1"/>
  <c r="O91" i="1"/>
  <c r="O42" i="1"/>
  <c r="O104" i="1"/>
  <c r="O11" i="1"/>
  <c r="O22" i="1"/>
  <c r="O43" i="1"/>
  <c r="O71" i="1"/>
  <c r="O15" i="1"/>
  <c r="O90" i="1"/>
  <c r="O13" i="1"/>
  <c r="O20" i="1"/>
  <c r="O37" i="1"/>
  <c r="O73" i="1"/>
  <c r="O107" i="1"/>
  <c r="O26" i="1"/>
  <c r="O69" i="1"/>
  <c r="O55" i="1"/>
  <c r="O48" i="1"/>
  <c r="O109" i="1"/>
  <c r="O44" i="1"/>
  <c r="O93" i="1"/>
  <c r="O53" i="1"/>
  <c r="O45" i="1"/>
  <c r="O21" i="1"/>
  <c r="O49" i="1"/>
  <c r="O99" i="1"/>
  <c r="N131" i="1"/>
  <c r="P13" i="1" l="1"/>
  <c r="P22" i="1"/>
  <c r="P11" i="1"/>
  <c r="P36" i="1"/>
  <c r="P38" i="1"/>
  <c r="P47" i="1"/>
  <c r="P81" i="1"/>
  <c r="P67" i="1"/>
  <c r="P107" i="1"/>
  <c r="P99" i="1"/>
  <c r="P108" i="1"/>
  <c r="P100" i="1"/>
  <c r="P34" i="1"/>
  <c r="P59" i="1"/>
  <c r="P101" i="1"/>
  <c r="P15" i="1"/>
  <c r="P49" i="1"/>
  <c r="P55" i="1"/>
  <c r="P85" i="1"/>
  <c r="P78" i="1"/>
  <c r="P104" i="1"/>
  <c r="P14" i="1"/>
  <c r="P52" i="1"/>
  <c r="P84" i="1"/>
  <c r="P41" i="1"/>
  <c r="P17" i="1"/>
  <c r="P23" i="1"/>
  <c r="P25" i="1"/>
  <c r="P29" i="1"/>
  <c r="P43" i="1"/>
  <c r="P48" i="1"/>
  <c r="P58" i="1"/>
  <c r="P75" i="1"/>
  <c r="P88" i="1"/>
  <c r="P109" i="1"/>
  <c r="P53" i="1"/>
  <c r="P106" i="1"/>
  <c r="P83" i="1"/>
  <c r="P10" i="1"/>
  <c r="P35" i="1"/>
  <c r="P60" i="1"/>
  <c r="P102" i="1"/>
  <c r="P51" i="1"/>
  <c r="P73" i="1"/>
  <c r="P45" i="1"/>
  <c r="P56" i="1"/>
  <c r="P30" i="1"/>
  <c r="P66" i="1"/>
  <c r="P8" i="1"/>
  <c r="P28" i="1"/>
  <c r="P31" i="1"/>
  <c r="P44" i="1"/>
  <c r="P54" i="1"/>
  <c r="P32" i="1"/>
  <c r="P90" i="1"/>
  <c r="P33" i="1"/>
  <c r="P96" i="1"/>
  <c r="P105" i="1"/>
  <c r="P12" i="1"/>
  <c r="P91" i="1"/>
  <c r="P63" i="1"/>
  <c r="P19" i="1"/>
  <c r="P18" i="1"/>
  <c r="P93" i="1"/>
  <c r="Q7" i="1"/>
  <c r="P21" i="1"/>
  <c r="P37" i="1"/>
  <c r="P27" i="1"/>
  <c r="P50" i="1"/>
  <c r="P71" i="1"/>
  <c r="P61" i="1"/>
  <c r="P65" i="1"/>
  <c r="P95" i="1"/>
  <c r="P103" i="1"/>
  <c r="P26" i="1"/>
  <c r="P79" i="1"/>
  <c r="P20" i="1"/>
  <c r="P80" i="1"/>
  <c r="P9" i="1"/>
  <c r="P16" i="1"/>
  <c r="P42" i="1"/>
  <c r="P69" i="1"/>
  <c r="P97" i="1"/>
  <c r="P46" i="1"/>
  <c r="P98" i="1"/>
  <c r="O131" i="1"/>
  <c r="P131" i="1" l="1"/>
  <c r="Q14" i="1"/>
  <c r="Q22" i="1"/>
  <c r="Q27" i="1"/>
  <c r="Q26" i="1"/>
  <c r="Q48" i="1"/>
  <c r="Q52" i="1"/>
  <c r="Q80" i="1"/>
  <c r="Q66" i="1"/>
  <c r="Q88" i="1"/>
  <c r="Q99" i="1"/>
  <c r="Q54" i="1"/>
  <c r="Q23" i="1"/>
  <c r="Q30" i="1"/>
  <c r="Q45" i="1"/>
  <c r="Q81" i="1"/>
  <c r="Q67" i="1"/>
  <c r="Q100" i="1"/>
  <c r="Q53" i="1"/>
  <c r="Q18" i="1"/>
  <c r="Q36" i="1"/>
  <c r="Q41" i="1"/>
  <c r="Q58" i="1"/>
  <c r="Q85" i="1"/>
  <c r="Q55" i="1"/>
  <c r="Q16" i="1"/>
  <c r="Q63" i="1"/>
  <c r="Q95" i="1"/>
  <c r="Q32" i="1"/>
  <c r="Q69" i="1"/>
  <c r="Q12" i="1"/>
  <c r="Q37" i="1"/>
  <c r="Q51" i="1"/>
  <c r="Q107" i="1"/>
  <c r="R7" i="1"/>
  <c r="Q28" i="1"/>
  <c r="Q65" i="1"/>
  <c r="Q106" i="1"/>
  <c r="Q11" i="1"/>
  <c r="Q33" i="1"/>
  <c r="Q73" i="1"/>
  <c r="Q75" i="1"/>
  <c r="Q101" i="1"/>
  <c r="Q43" i="1"/>
  <c r="Q44" i="1"/>
  <c r="Q93" i="1"/>
  <c r="Q25" i="1"/>
  <c r="Q50" i="1"/>
  <c r="Q105" i="1"/>
  <c r="Q79" i="1"/>
  <c r="Q10" i="1"/>
  <c r="Q21" i="1"/>
  <c r="Q38" i="1"/>
  <c r="Q29" i="1"/>
  <c r="Q42" i="1"/>
  <c r="Q84" i="1"/>
  <c r="Q59" i="1"/>
  <c r="Q83" i="1"/>
  <c r="Q90" i="1"/>
  <c r="Q102" i="1"/>
  <c r="Q15" i="1"/>
  <c r="Q34" i="1"/>
  <c r="Q60" i="1"/>
  <c r="Q103" i="1"/>
  <c r="Q104" i="1"/>
  <c r="Q8" i="1"/>
  <c r="Q19" i="1"/>
  <c r="Q46" i="1"/>
  <c r="Q78" i="1"/>
  <c r="Q97" i="1"/>
  <c r="Q9" i="1"/>
  <c r="Q20" i="1"/>
  <c r="Q47" i="1"/>
  <c r="Q56" i="1"/>
  <c r="Q98" i="1"/>
  <c r="Q13" i="1"/>
  <c r="Q17" i="1"/>
  <c r="Q31" i="1"/>
  <c r="Q35" i="1"/>
  <c r="Q49" i="1"/>
  <c r="Q71" i="1"/>
  <c r="Q61" i="1"/>
  <c r="Q108" i="1"/>
  <c r="Q96" i="1"/>
  <c r="Q91" i="1"/>
  <c r="Q109" i="1"/>
  <c r="R8" i="1" l="1"/>
  <c r="R20" i="1"/>
  <c r="R21" i="1"/>
  <c r="R31" i="1"/>
  <c r="R52" i="1"/>
  <c r="R42" i="1"/>
  <c r="R65" i="1"/>
  <c r="R58" i="1"/>
  <c r="R96" i="1"/>
  <c r="R104" i="1"/>
  <c r="R88" i="1"/>
  <c r="R26" i="1"/>
  <c r="R32" i="1"/>
  <c r="R46" i="1"/>
  <c r="R73" i="1"/>
  <c r="R59" i="1"/>
  <c r="R105" i="1"/>
  <c r="R106" i="1"/>
  <c r="R13" i="1"/>
  <c r="R34" i="1"/>
  <c r="R37" i="1"/>
  <c r="R56" i="1"/>
  <c r="R63" i="1"/>
  <c r="R98" i="1"/>
  <c r="R83" i="1"/>
  <c r="R22" i="1"/>
  <c r="R53" i="1"/>
  <c r="R100" i="1"/>
  <c r="R79" i="1"/>
  <c r="R10" i="1"/>
  <c r="R50" i="1"/>
  <c r="R80" i="1"/>
  <c r="R90" i="1"/>
  <c r="R103" i="1"/>
  <c r="R12" i="1"/>
  <c r="R29" i="1"/>
  <c r="R43" i="1"/>
  <c r="R97" i="1"/>
  <c r="R25" i="1"/>
  <c r="R47" i="1"/>
  <c r="R60" i="1"/>
  <c r="R109" i="1"/>
  <c r="R36" i="1"/>
  <c r="R78" i="1"/>
  <c r="R101" i="1"/>
  <c r="R38" i="1"/>
  <c r="R55" i="1"/>
  <c r="R95" i="1"/>
  <c r="S7" i="1"/>
  <c r="R14" i="1"/>
  <c r="R35" i="1"/>
  <c r="R30" i="1"/>
  <c r="R48" i="1"/>
  <c r="R66" i="1"/>
  <c r="R71" i="1"/>
  <c r="R61" i="1"/>
  <c r="R99" i="1"/>
  <c r="R84" i="1"/>
  <c r="R11" i="1"/>
  <c r="R44" i="1"/>
  <c r="R67" i="1"/>
  <c r="R69" i="1"/>
  <c r="R93" i="1"/>
  <c r="R85" i="1"/>
  <c r="R17" i="1"/>
  <c r="R28" i="1"/>
  <c r="R54" i="1"/>
  <c r="R91" i="1"/>
  <c r="R19" i="1"/>
  <c r="R18" i="1"/>
  <c r="R33" i="1"/>
  <c r="R41" i="1"/>
  <c r="R81" i="1"/>
  <c r="R16" i="1"/>
  <c r="R23" i="1"/>
  <c r="R27" i="1"/>
  <c r="R49" i="1"/>
  <c r="R45" i="1"/>
  <c r="R75" i="1"/>
  <c r="R108" i="1"/>
  <c r="R9" i="1"/>
  <c r="R102" i="1"/>
  <c r="R15" i="1"/>
  <c r="R51" i="1"/>
  <c r="R107" i="1"/>
  <c r="Q131" i="1"/>
  <c r="S11" i="1" l="1"/>
  <c r="S18" i="1"/>
  <c r="S22" i="1"/>
  <c r="S35" i="1"/>
  <c r="S43" i="1"/>
  <c r="S48" i="1"/>
  <c r="S56" i="1"/>
  <c r="S78" i="1"/>
  <c r="S96" i="1"/>
  <c r="S104" i="1"/>
  <c r="S54" i="1"/>
  <c r="S49" i="1"/>
  <c r="S67" i="1"/>
  <c r="S98" i="1"/>
  <c r="S99" i="1"/>
  <c r="S84" i="1"/>
  <c r="S31" i="1"/>
  <c r="S65" i="1"/>
  <c r="S20" i="1"/>
  <c r="S61" i="1"/>
  <c r="S102" i="1"/>
  <c r="S47" i="1"/>
  <c r="S16" i="1"/>
  <c r="S21" i="1"/>
  <c r="S23" i="1"/>
  <c r="S28" i="1"/>
  <c r="S44" i="1"/>
  <c r="S45" i="1"/>
  <c r="S66" i="1"/>
  <c r="S79" i="1"/>
  <c r="S97" i="1"/>
  <c r="S105" i="1"/>
  <c r="S93" i="1"/>
  <c r="T7" i="1"/>
  <c r="S27" i="1"/>
  <c r="S30" i="1"/>
  <c r="S58" i="1"/>
  <c r="S81" i="1"/>
  <c r="S90" i="1"/>
  <c r="S55" i="1"/>
  <c r="S60" i="1"/>
  <c r="S100" i="1"/>
  <c r="S25" i="1"/>
  <c r="S73" i="1"/>
  <c r="S88" i="1"/>
  <c r="S8" i="1"/>
  <c r="S34" i="1"/>
  <c r="S71" i="1"/>
  <c r="S33" i="1"/>
  <c r="S83" i="1"/>
  <c r="S12" i="1"/>
  <c r="S107" i="1"/>
  <c r="S13" i="1"/>
  <c r="S37" i="1"/>
  <c r="S17" i="1"/>
  <c r="S80" i="1"/>
  <c r="S9" i="1"/>
  <c r="S10" i="1"/>
  <c r="S36" i="1"/>
  <c r="S38" i="1"/>
  <c r="S50" i="1"/>
  <c r="S59" i="1"/>
  <c r="S75" i="1"/>
  <c r="S91" i="1"/>
  <c r="S106" i="1"/>
  <c r="S32" i="1"/>
  <c r="S85" i="1"/>
  <c r="S26" i="1"/>
  <c r="S69" i="1"/>
  <c r="S53" i="1"/>
  <c r="S14" i="1"/>
  <c r="S19" i="1"/>
  <c r="S41" i="1"/>
  <c r="S51" i="1"/>
  <c r="S108" i="1"/>
  <c r="S52" i="1"/>
  <c r="S63" i="1"/>
  <c r="S95" i="1"/>
  <c r="S101" i="1"/>
  <c r="S29" i="1"/>
  <c r="S46" i="1"/>
  <c r="S109" i="1"/>
  <c r="S15" i="1"/>
  <c r="S42" i="1"/>
  <c r="S103" i="1"/>
  <c r="R131" i="1"/>
  <c r="S131" i="1" l="1"/>
  <c r="T13" i="1"/>
  <c r="T11" i="1"/>
  <c r="T31" i="1"/>
  <c r="T29" i="1"/>
  <c r="T45" i="1"/>
  <c r="T47" i="1"/>
  <c r="T59" i="1"/>
  <c r="T75" i="1"/>
  <c r="T95" i="1"/>
  <c r="T103" i="1"/>
  <c r="T83" i="1"/>
  <c r="T34" i="1"/>
  <c r="T60" i="1"/>
  <c r="T96" i="1"/>
  <c r="T104" i="1"/>
  <c r="T49" i="1"/>
  <c r="T65" i="1"/>
  <c r="T107" i="1"/>
  <c r="T25" i="1"/>
  <c r="T81" i="1"/>
  <c r="T15" i="1"/>
  <c r="T88" i="1"/>
  <c r="T17" i="1"/>
  <c r="T16" i="1"/>
  <c r="T32" i="1"/>
  <c r="T43" i="1"/>
  <c r="T48" i="1"/>
  <c r="T54" i="1"/>
  <c r="T80" i="1"/>
  <c r="T23" i="1"/>
  <c r="T42" i="1"/>
  <c r="T71" i="1"/>
  <c r="T84" i="1"/>
  <c r="T85" i="1"/>
  <c r="T109" i="1"/>
  <c r="T66" i="1"/>
  <c r="T90" i="1"/>
  <c r="T8" i="1"/>
  <c r="T22" i="1"/>
  <c r="T37" i="1"/>
  <c r="T35" i="1"/>
  <c r="T44" i="1"/>
  <c r="T63" i="1"/>
  <c r="T61" i="1"/>
  <c r="T55" i="1"/>
  <c r="T97" i="1"/>
  <c r="T105" i="1"/>
  <c r="T93" i="1"/>
  <c r="T26" i="1"/>
  <c r="T98" i="1"/>
  <c r="T56" i="1"/>
  <c r="T52" i="1"/>
  <c r="T91" i="1"/>
  <c r="T27" i="1"/>
  <c r="T58" i="1"/>
  <c r="T10" i="1"/>
  <c r="T69" i="1"/>
  <c r="T20" i="1"/>
  <c r="T101" i="1"/>
  <c r="T18" i="1"/>
  <c r="T102" i="1"/>
  <c r="U7" i="1"/>
  <c r="T21" i="1"/>
  <c r="T30" i="1"/>
  <c r="T28" i="1"/>
  <c r="T50" i="1"/>
  <c r="T78" i="1"/>
  <c r="T53" i="1"/>
  <c r="T73" i="1"/>
  <c r="T99" i="1"/>
  <c r="T108" i="1"/>
  <c r="T19" i="1"/>
  <c r="T33" i="1"/>
  <c r="T79" i="1"/>
  <c r="T12" i="1"/>
  <c r="T41" i="1"/>
  <c r="T67" i="1"/>
  <c r="T9" i="1"/>
  <c r="T36" i="1"/>
  <c r="T51" i="1"/>
  <c r="T100" i="1"/>
  <c r="T14" i="1"/>
  <c r="T38" i="1"/>
  <c r="T106" i="1"/>
  <c r="T46" i="1"/>
  <c r="T131" i="1" l="1"/>
  <c r="U14" i="1"/>
  <c r="U17" i="1"/>
  <c r="U26" i="1"/>
  <c r="U30" i="1"/>
  <c r="U48" i="1"/>
  <c r="U63" i="1"/>
  <c r="U69" i="1"/>
  <c r="U106" i="1"/>
  <c r="U101" i="1"/>
  <c r="U55" i="1"/>
  <c r="U50" i="1"/>
  <c r="U54" i="1"/>
  <c r="U38" i="1"/>
  <c r="U67" i="1"/>
  <c r="U96" i="1"/>
  <c r="U65" i="1"/>
  <c r="U49" i="1"/>
  <c r="U32" i="1"/>
  <c r="U46" i="1"/>
  <c r="U109" i="1"/>
  <c r="U84" i="1"/>
  <c r="V7" i="1"/>
  <c r="U18" i="1"/>
  <c r="U28" i="1"/>
  <c r="U36" i="1"/>
  <c r="U41" i="1"/>
  <c r="U71" i="1"/>
  <c r="U78" i="1"/>
  <c r="U83" i="1"/>
  <c r="U102" i="1"/>
  <c r="U100" i="1"/>
  <c r="U66" i="1"/>
  <c r="U11" i="1"/>
  <c r="U33" i="1"/>
  <c r="U27" i="1"/>
  <c r="U42" i="1"/>
  <c r="U79" i="1"/>
  <c r="U88" i="1"/>
  <c r="U103" i="1"/>
  <c r="U85" i="1"/>
  <c r="U10" i="1"/>
  <c r="U29" i="1"/>
  <c r="U95" i="1"/>
  <c r="U53" i="1"/>
  <c r="U44" i="1"/>
  <c r="U91" i="1"/>
  <c r="U97" i="1"/>
  <c r="U107" i="1"/>
  <c r="U37" i="1"/>
  <c r="U51" i="1"/>
  <c r="U22" i="1"/>
  <c r="U56" i="1"/>
  <c r="U23" i="1"/>
  <c r="U81" i="1"/>
  <c r="U105" i="1"/>
  <c r="U58" i="1"/>
  <c r="U35" i="1"/>
  <c r="U13" i="1"/>
  <c r="U98" i="1"/>
  <c r="U16" i="1"/>
  <c r="U47" i="1"/>
  <c r="U99" i="1"/>
  <c r="U45" i="1"/>
  <c r="U75" i="1"/>
  <c r="U59" i="1"/>
  <c r="U93" i="1"/>
  <c r="U8" i="1"/>
  <c r="U73" i="1"/>
  <c r="U80" i="1"/>
  <c r="U15" i="1"/>
  <c r="U12" i="1"/>
  <c r="U43" i="1"/>
  <c r="U34" i="1"/>
  <c r="U104" i="1"/>
  <c r="U9" i="1"/>
  <c r="U20" i="1"/>
  <c r="U90" i="1"/>
  <c r="U25" i="1"/>
  <c r="U21" i="1"/>
  <c r="U31" i="1"/>
  <c r="U108" i="1"/>
  <c r="U19" i="1"/>
  <c r="U60" i="1"/>
  <c r="U52" i="1"/>
  <c r="U61" i="1"/>
  <c r="V8" i="1" l="1"/>
  <c r="V20" i="1"/>
  <c r="V21" i="1"/>
  <c r="V31" i="1"/>
  <c r="V48" i="1"/>
  <c r="V75" i="1"/>
  <c r="V79" i="1"/>
  <c r="V80" i="1"/>
  <c r="V101" i="1"/>
  <c r="V90" i="1"/>
  <c r="V51" i="1"/>
  <c r="V91" i="1"/>
  <c r="V109" i="1"/>
  <c r="V55" i="1"/>
  <c r="V49" i="1"/>
  <c r="V23" i="1"/>
  <c r="V63" i="1"/>
  <c r="V33" i="1"/>
  <c r="V78" i="1"/>
  <c r="V12" i="1"/>
  <c r="V26" i="1"/>
  <c r="V27" i="1"/>
  <c r="V32" i="1"/>
  <c r="V53" i="1"/>
  <c r="V88" i="1"/>
  <c r="V81" i="1"/>
  <c r="V83" i="1"/>
  <c r="V102" i="1"/>
  <c r="V42" i="1"/>
  <c r="V95" i="1"/>
  <c r="V45" i="1"/>
  <c r="V52" i="1"/>
  <c r="V28" i="1"/>
  <c r="V98" i="1"/>
  <c r="V13" i="1"/>
  <c r="V25" i="1"/>
  <c r="V29" i="1"/>
  <c r="V37" i="1"/>
  <c r="V41" i="1"/>
  <c r="V54" i="1"/>
  <c r="V58" i="1"/>
  <c r="V84" i="1"/>
  <c r="V103" i="1"/>
  <c r="V106" i="1"/>
  <c r="V50" i="1"/>
  <c r="W7" i="1"/>
  <c r="V17" i="1"/>
  <c r="V30" i="1"/>
  <c r="V59" i="1"/>
  <c r="V105" i="1"/>
  <c r="V22" i="1"/>
  <c r="V73" i="1"/>
  <c r="V93" i="1"/>
  <c r="V14" i="1"/>
  <c r="V99" i="1"/>
  <c r="V34" i="1"/>
  <c r="V44" i="1"/>
  <c r="V97" i="1"/>
  <c r="V56" i="1"/>
  <c r="V15" i="1"/>
  <c r="V47" i="1"/>
  <c r="V85" i="1"/>
  <c r="V11" i="1"/>
  <c r="V18" i="1"/>
  <c r="V35" i="1"/>
  <c r="V36" i="1"/>
  <c r="V43" i="1"/>
  <c r="V65" i="1"/>
  <c r="V60" i="1"/>
  <c r="V96" i="1"/>
  <c r="V108" i="1"/>
  <c r="V100" i="1"/>
  <c r="V38" i="1"/>
  <c r="V10" i="1"/>
  <c r="V46" i="1"/>
  <c r="V107" i="1"/>
  <c r="V71" i="1"/>
  <c r="V16" i="1"/>
  <c r="V61" i="1"/>
  <c r="V9" i="1"/>
  <c r="V69" i="1"/>
  <c r="V104" i="1"/>
  <c r="V19" i="1"/>
  <c r="V67" i="1"/>
  <c r="V66" i="1"/>
  <c r="U131" i="1"/>
  <c r="W16" i="1" l="1"/>
  <c r="W21" i="1"/>
  <c r="W23" i="1"/>
  <c r="W33" i="1"/>
  <c r="W48" i="1"/>
  <c r="W59" i="1"/>
  <c r="W73" i="1"/>
  <c r="W90" i="1"/>
  <c r="W98" i="1"/>
  <c r="W107" i="1"/>
  <c r="W54" i="1"/>
  <c r="W19" i="1"/>
  <c r="W52" i="1"/>
  <c r="W106" i="1"/>
  <c r="W78" i="1"/>
  <c r="W26" i="1"/>
  <c r="W56" i="1"/>
  <c r="W103" i="1"/>
  <c r="W85" i="1"/>
  <c r="W88" i="1"/>
  <c r="X7" i="1"/>
  <c r="W27" i="1"/>
  <c r="W30" i="1"/>
  <c r="W25" i="1"/>
  <c r="W51" i="1"/>
  <c r="W60" i="1"/>
  <c r="W53" i="1"/>
  <c r="W91" i="1"/>
  <c r="W99" i="1"/>
  <c r="W104" i="1"/>
  <c r="W80" i="1"/>
  <c r="W9" i="1"/>
  <c r="W36" i="1"/>
  <c r="W31" i="1"/>
  <c r="W61" i="1"/>
  <c r="W63" i="1"/>
  <c r="W101" i="1"/>
  <c r="W49" i="1"/>
  <c r="W29" i="1"/>
  <c r="W37" i="1"/>
  <c r="W79" i="1"/>
  <c r="W100" i="1"/>
  <c r="W18" i="1"/>
  <c r="W35" i="1"/>
  <c r="W75" i="1"/>
  <c r="W55" i="1"/>
  <c r="W11" i="1"/>
  <c r="W22" i="1"/>
  <c r="W47" i="1"/>
  <c r="W65" i="1"/>
  <c r="W109" i="1"/>
  <c r="W14" i="1"/>
  <c r="W20" i="1"/>
  <c r="W41" i="1"/>
  <c r="W32" i="1"/>
  <c r="W42" i="1"/>
  <c r="W69" i="1"/>
  <c r="W71" i="1"/>
  <c r="W83" i="1"/>
  <c r="W102" i="1"/>
  <c r="W50" i="1"/>
  <c r="W12" i="1"/>
  <c r="W43" i="1"/>
  <c r="W84" i="1"/>
  <c r="W17" i="1"/>
  <c r="W45" i="1"/>
  <c r="W96" i="1"/>
  <c r="W15" i="1"/>
  <c r="W58" i="1"/>
  <c r="W93" i="1"/>
  <c r="W13" i="1"/>
  <c r="W10" i="1"/>
  <c r="W34" i="1"/>
  <c r="W38" i="1"/>
  <c r="W44" i="1"/>
  <c r="W67" i="1"/>
  <c r="W81" i="1"/>
  <c r="W95" i="1"/>
  <c r="W105" i="1"/>
  <c r="W66" i="1"/>
  <c r="W8" i="1"/>
  <c r="W46" i="1"/>
  <c r="W108" i="1"/>
  <c r="W28" i="1"/>
  <c r="W97" i="1"/>
  <c r="V131" i="1"/>
  <c r="X13" i="1" l="1"/>
  <c r="X22" i="1"/>
  <c r="X25" i="1"/>
  <c r="X36" i="1"/>
  <c r="X45" i="1"/>
  <c r="X51" i="1"/>
  <c r="X61" i="1"/>
  <c r="X66" i="1"/>
  <c r="X95" i="1"/>
  <c r="X105" i="1"/>
  <c r="X59" i="1"/>
  <c r="X67" i="1"/>
  <c r="X96" i="1"/>
  <c r="X58" i="1"/>
  <c r="X10" i="1"/>
  <c r="X35" i="1"/>
  <c r="X63" i="1"/>
  <c r="X93" i="1"/>
  <c r="X88" i="1"/>
  <c r="X91" i="1"/>
  <c r="X19" i="1"/>
  <c r="X106" i="1"/>
  <c r="X17" i="1"/>
  <c r="X11" i="1"/>
  <c r="X31" i="1"/>
  <c r="X29" i="1"/>
  <c r="X38" i="1"/>
  <c r="X52" i="1"/>
  <c r="X69" i="1"/>
  <c r="X100" i="1"/>
  <c r="X37" i="1"/>
  <c r="X75" i="1"/>
  <c r="X83" i="1"/>
  <c r="X43" i="1"/>
  <c r="X90" i="1"/>
  <c r="X60" i="1"/>
  <c r="X85" i="1"/>
  <c r="X8" i="1"/>
  <c r="X15" i="1"/>
  <c r="X32" i="1"/>
  <c r="X34" i="1"/>
  <c r="X41" i="1"/>
  <c r="X53" i="1"/>
  <c r="X78" i="1"/>
  <c r="X73" i="1"/>
  <c r="X97" i="1"/>
  <c r="X104" i="1"/>
  <c r="X80" i="1"/>
  <c r="X46" i="1"/>
  <c r="X98" i="1"/>
  <c r="X101" i="1"/>
  <c r="X49" i="1"/>
  <c r="X50" i="1"/>
  <c r="X21" i="1"/>
  <c r="X108" i="1"/>
  <c r="X14" i="1"/>
  <c r="X27" i="1"/>
  <c r="X81" i="1"/>
  <c r="X102" i="1"/>
  <c r="X12" i="1"/>
  <c r="X65" i="1"/>
  <c r="Y7" i="1"/>
  <c r="X23" i="1"/>
  <c r="X42" i="1"/>
  <c r="X28" i="1"/>
  <c r="X47" i="1"/>
  <c r="X71" i="1"/>
  <c r="X54" i="1"/>
  <c r="X107" i="1"/>
  <c r="X99" i="1"/>
  <c r="X109" i="1"/>
  <c r="X9" i="1"/>
  <c r="X16" i="1"/>
  <c r="X26" i="1"/>
  <c r="X33" i="1"/>
  <c r="X79" i="1"/>
  <c r="X55" i="1"/>
  <c r="X18" i="1"/>
  <c r="X30" i="1"/>
  <c r="X84" i="1"/>
  <c r="X48" i="1"/>
  <c r="X56" i="1"/>
  <c r="X20" i="1"/>
  <c r="X44" i="1"/>
  <c r="X103" i="1"/>
  <c r="W131" i="1"/>
  <c r="Y14" i="1" l="1"/>
  <c r="Y13" i="1"/>
  <c r="Y28" i="1"/>
  <c r="Y27" i="1"/>
  <c r="Y46" i="1"/>
  <c r="Y63" i="1"/>
  <c r="Y58" i="1"/>
  <c r="Y106" i="1"/>
  <c r="Y103" i="1"/>
  <c r="Y56" i="1"/>
  <c r="Y67" i="1"/>
  <c r="Y17" i="1"/>
  <c r="Y65" i="1"/>
  <c r="Y54" i="1"/>
  <c r="Y37" i="1"/>
  <c r="Y73" i="1"/>
  <c r="Y53" i="1"/>
  <c r="Y20" i="1"/>
  <c r="Y42" i="1"/>
  <c r="Z7" i="1"/>
  <c r="Y21" i="1"/>
  <c r="Y33" i="1"/>
  <c r="Y30" i="1"/>
  <c r="Y47" i="1"/>
  <c r="Y71" i="1"/>
  <c r="Y75" i="1"/>
  <c r="Y95" i="1"/>
  <c r="Y105" i="1"/>
  <c r="Y104" i="1"/>
  <c r="Y80" i="1"/>
  <c r="Y12" i="1"/>
  <c r="Y85" i="1"/>
  <c r="Y99" i="1"/>
  <c r="Y93" i="1"/>
  <c r="Y102" i="1"/>
  <c r="Y11" i="1"/>
  <c r="Y23" i="1"/>
  <c r="Y38" i="1"/>
  <c r="Y36" i="1"/>
  <c r="Y48" i="1"/>
  <c r="Y79" i="1"/>
  <c r="Y108" i="1"/>
  <c r="Y96" i="1"/>
  <c r="Y100" i="1"/>
  <c r="Y52" i="1"/>
  <c r="Y55" i="1"/>
  <c r="Y29" i="1"/>
  <c r="Y81" i="1"/>
  <c r="Y97" i="1"/>
  <c r="Y51" i="1"/>
  <c r="Y32" i="1"/>
  <c r="Y83" i="1"/>
  <c r="Y8" i="1"/>
  <c r="Y41" i="1"/>
  <c r="Y88" i="1"/>
  <c r="Y90" i="1"/>
  <c r="Y10" i="1"/>
  <c r="Y43" i="1"/>
  <c r="Y44" i="1"/>
  <c r="Y59" i="1"/>
  <c r="Y35" i="1"/>
  <c r="Y49" i="1"/>
  <c r="Y25" i="1"/>
  <c r="Y69" i="1"/>
  <c r="Y84" i="1"/>
  <c r="Y15" i="1"/>
  <c r="Y16" i="1"/>
  <c r="Y31" i="1"/>
  <c r="Y34" i="1"/>
  <c r="Y45" i="1"/>
  <c r="Y60" i="1"/>
  <c r="Y107" i="1"/>
  <c r="Y98" i="1"/>
  <c r="Y66" i="1"/>
  <c r="Y50" i="1"/>
  <c r="Y18" i="1"/>
  <c r="Y61" i="1"/>
  <c r="Y101" i="1"/>
  <c r="Y9" i="1"/>
  <c r="Y26" i="1"/>
  <c r="Y91" i="1"/>
  <c r="Y22" i="1"/>
  <c r="Y109" i="1"/>
  <c r="Y19" i="1"/>
  <c r="Y78" i="1"/>
  <c r="X131" i="1"/>
  <c r="Y131" i="1" l="1"/>
  <c r="Z8" i="1"/>
  <c r="Z19" i="1"/>
  <c r="Z23" i="1"/>
  <c r="Z32" i="1"/>
  <c r="Z43" i="1"/>
  <c r="Z54" i="1"/>
  <c r="Z81" i="1"/>
  <c r="Z97" i="1"/>
  <c r="Z85" i="1"/>
  <c r="Z59" i="1"/>
  <c r="Z109" i="1"/>
  <c r="Z69" i="1"/>
  <c r="Z83" i="1"/>
  <c r="Z45" i="1"/>
  <c r="Z80" i="1"/>
  <c r="Z33" i="1"/>
  <c r="Z105" i="1"/>
  <c r="Z88" i="1"/>
  <c r="Z12" i="1"/>
  <c r="Z20" i="1"/>
  <c r="Z29" i="1"/>
  <c r="Z37" i="1"/>
  <c r="Z46" i="1"/>
  <c r="Z55" i="1"/>
  <c r="Z60" i="1"/>
  <c r="Z98" i="1"/>
  <c r="Z93" i="1"/>
  <c r="Z100" i="1"/>
  <c r="Z50" i="1"/>
  <c r="Z52" i="1"/>
  <c r="Z41" i="1"/>
  <c r="Z13" i="1"/>
  <c r="Z26" i="1"/>
  <c r="Z34" i="1"/>
  <c r="Z27" i="1"/>
  <c r="Z47" i="1"/>
  <c r="Z56" i="1"/>
  <c r="Z61" i="1"/>
  <c r="Z99" i="1"/>
  <c r="Z107" i="1"/>
  <c r="Z49" i="1"/>
  <c r="AA7" i="1"/>
  <c r="Z35" i="1"/>
  <c r="Z30" i="1"/>
  <c r="Z48" i="1"/>
  <c r="Z101" i="1"/>
  <c r="Z14" i="1"/>
  <c r="Z95" i="1"/>
  <c r="Z17" i="1"/>
  <c r="Z42" i="1"/>
  <c r="Z106" i="1"/>
  <c r="Z9" i="1"/>
  <c r="Z65" i="1"/>
  <c r="Z104" i="1"/>
  <c r="Z103" i="1"/>
  <c r="Z75" i="1"/>
  <c r="Z31" i="1"/>
  <c r="Z51" i="1"/>
  <c r="Z11" i="1"/>
  <c r="Z18" i="1"/>
  <c r="Z44" i="1"/>
  <c r="Z36" i="1"/>
  <c r="Z53" i="1"/>
  <c r="Z73" i="1"/>
  <c r="Z78" i="1"/>
  <c r="Z102" i="1"/>
  <c r="Z84" i="1"/>
  <c r="Z58" i="1"/>
  <c r="Z16" i="1"/>
  <c r="Z25" i="1"/>
  <c r="Z28" i="1"/>
  <c r="Z38" i="1"/>
  <c r="Z63" i="1"/>
  <c r="Z90" i="1"/>
  <c r="Z91" i="1"/>
  <c r="Z15" i="1"/>
  <c r="Z79" i="1"/>
  <c r="Z67" i="1"/>
  <c r="Z66" i="1"/>
  <c r="Z96" i="1"/>
  <c r="Z10" i="1"/>
  <c r="Z22" i="1"/>
  <c r="Z71" i="1"/>
  <c r="Z21" i="1"/>
  <c r="Z108" i="1"/>
  <c r="AA11" i="1" l="1"/>
  <c r="AA23" i="1"/>
  <c r="AA10" i="1"/>
  <c r="AA35" i="1"/>
  <c r="AA43" i="1"/>
  <c r="AA60" i="1"/>
  <c r="AA67" i="1"/>
  <c r="AA91" i="1"/>
  <c r="AA102" i="1"/>
  <c r="AA107" i="1"/>
  <c r="AA78" i="1"/>
  <c r="AA27" i="1"/>
  <c r="AA44" i="1"/>
  <c r="AA71" i="1"/>
  <c r="AA106" i="1"/>
  <c r="AA63" i="1"/>
  <c r="AA49" i="1"/>
  <c r="AA96" i="1"/>
  <c r="AA13" i="1"/>
  <c r="AA51" i="1"/>
  <c r="AA83" i="1"/>
  <c r="AA38" i="1"/>
  <c r="AA65" i="1"/>
  <c r="AA16" i="1"/>
  <c r="AA22" i="1"/>
  <c r="AA28" i="1"/>
  <c r="AA61" i="1"/>
  <c r="AA103" i="1"/>
  <c r="AA108" i="1"/>
  <c r="AA26" i="1"/>
  <c r="AA98" i="1"/>
  <c r="AA84" i="1"/>
  <c r="AA34" i="1"/>
  <c r="AB7" i="1"/>
  <c r="AA14" i="1"/>
  <c r="AA30" i="1"/>
  <c r="AA33" i="1"/>
  <c r="AA46" i="1"/>
  <c r="AA69" i="1"/>
  <c r="AA73" i="1"/>
  <c r="AA95" i="1"/>
  <c r="AA105" i="1"/>
  <c r="AA100" i="1"/>
  <c r="AA104" i="1"/>
  <c r="AA53" i="1"/>
  <c r="AA50" i="1"/>
  <c r="AA37" i="1"/>
  <c r="AA85" i="1"/>
  <c r="AA54" i="1"/>
  <c r="AA42" i="1"/>
  <c r="AA9" i="1"/>
  <c r="AA19" i="1"/>
  <c r="AA36" i="1"/>
  <c r="AA31" i="1"/>
  <c r="AA47" i="1"/>
  <c r="AA79" i="1"/>
  <c r="AA66" i="1"/>
  <c r="AA59" i="1"/>
  <c r="AA75" i="1"/>
  <c r="AA17" i="1"/>
  <c r="AA29" i="1"/>
  <c r="AA52" i="1"/>
  <c r="AA88" i="1"/>
  <c r="AA101" i="1"/>
  <c r="AA12" i="1"/>
  <c r="AA20" i="1"/>
  <c r="AA41" i="1"/>
  <c r="AA32" i="1"/>
  <c r="AA48" i="1"/>
  <c r="AA58" i="1"/>
  <c r="AA81" i="1"/>
  <c r="AA97" i="1"/>
  <c r="AA109" i="1"/>
  <c r="AA55" i="1"/>
  <c r="AA90" i="1"/>
  <c r="AA25" i="1"/>
  <c r="AA56" i="1"/>
  <c r="AA21" i="1"/>
  <c r="AA93" i="1"/>
  <c r="AA15" i="1"/>
  <c r="AA99" i="1"/>
  <c r="AA8" i="1"/>
  <c r="AA18" i="1"/>
  <c r="AA45" i="1"/>
  <c r="AA80" i="1"/>
  <c r="Z131" i="1"/>
  <c r="AA131" i="1" l="1"/>
  <c r="AB17" i="1"/>
  <c r="AB22" i="1"/>
  <c r="AB31" i="1"/>
  <c r="AB34" i="1"/>
  <c r="AB43" i="1"/>
  <c r="AB52" i="1"/>
  <c r="AB53" i="1"/>
  <c r="AB93" i="1"/>
  <c r="AB99" i="1"/>
  <c r="AB109" i="1"/>
  <c r="AB83" i="1"/>
  <c r="AB47" i="1"/>
  <c r="AB103" i="1"/>
  <c r="AB97" i="1"/>
  <c r="AB27" i="1"/>
  <c r="AB88" i="1"/>
  <c r="AB8" i="1"/>
  <c r="AB21" i="1"/>
  <c r="AB32" i="1"/>
  <c r="AB35" i="1"/>
  <c r="AB44" i="1"/>
  <c r="AB71" i="1"/>
  <c r="AB54" i="1"/>
  <c r="AB107" i="1"/>
  <c r="AB101" i="1"/>
  <c r="AB73" i="1"/>
  <c r="AB59" i="1"/>
  <c r="AB26" i="1"/>
  <c r="AB79" i="1"/>
  <c r="AB84" i="1"/>
  <c r="AB102" i="1"/>
  <c r="AB75" i="1"/>
  <c r="AC7" i="1"/>
  <c r="AB42" i="1"/>
  <c r="AB81" i="1"/>
  <c r="AB106" i="1"/>
  <c r="AB50" i="1"/>
  <c r="AB51" i="1"/>
  <c r="AB108" i="1"/>
  <c r="AB10" i="1"/>
  <c r="AB23" i="1"/>
  <c r="AB37" i="1"/>
  <c r="AB46" i="1"/>
  <c r="AB55" i="1"/>
  <c r="AB58" i="1"/>
  <c r="AB11" i="1"/>
  <c r="AB28" i="1"/>
  <c r="AB56" i="1"/>
  <c r="AB80" i="1"/>
  <c r="AB12" i="1"/>
  <c r="AB25" i="1"/>
  <c r="AB69" i="1"/>
  <c r="AB104" i="1"/>
  <c r="AB16" i="1"/>
  <c r="AB78" i="1"/>
  <c r="AB90" i="1"/>
  <c r="AB9" i="1"/>
  <c r="AB19" i="1"/>
  <c r="AB30" i="1"/>
  <c r="AB33" i="1"/>
  <c r="AB48" i="1"/>
  <c r="AB60" i="1"/>
  <c r="AB65" i="1"/>
  <c r="AB95" i="1"/>
  <c r="AB105" i="1"/>
  <c r="AB85" i="1"/>
  <c r="AB18" i="1"/>
  <c r="AB38" i="1"/>
  <c r="AB91" i="1"/>
  <c r="AB13" i="1"/>
  <c r="AB41" i="1"/>
  <c r="AB98" i="1"/>
  <c r="AB14" i="1"/>
  <c r="AB20" i="1"/>
  <c r="AB36" i="1"/>
  <c r="AB45" i="1"/>
  <c r="AB49" i="1"/>
  <c r="AB61" i="1"/>
  <c r="AB66" i="1"/>
  <c r="AB96" i="1"/>
  <c r="AB100" i="1"/>
  <c r="AB63" i="1"/>
  <c r="AB15" i="1"/>
  <c r="AB67" i="1"/>
  <c r="AB29" i="1"/>
  <c r="AC14" i="1" l="1"/>
  <c r="AC17" i="1"/>
  <c r="AC28" i="1"/>
  <c r="AC29" i="1"/>
  <c r="AC42" i="1"/>
  <c r="AC60" i="1"/>
  <c r="AC90" i="1"/>
  <c r="AC105" i="1"/>
  <c r="AC98" i="1"/>
  <c r="AC75" i="1"/>
  <c r="AC54" i="1"/>
  <c r="AC69" i="1"/>
  <c r="AC63" i="1"/>
  <c r="AC19" i="1"/>
  <c r="AC46" i="1"/>
  <c r="AC67" i="1"/>
  <c r="AC31" i="1"/>
  <c r="AC13" i="1"/>
  <c r="AC97" i="1"/>
  <c r="AC80" i="1"/>
  <c r="AC36" i="1"/>
  <c r="AD7" i="1"/>
  <c r="AC21" i="1"/>
  <c r="AC33" i="1"/>
  <c r="AC35" i="1"/>
  <c r="AC65" i="1"/>
  <c r="AC61" i="1"/>
  <c r="AC91" i="1"/>
  <c r="AC104" i="1"/>
  <c r="AC99" i="1"/>
  <c r="AC55" i="1"/>
  <c r="AC53" i="1"/>
  <c r="AC73" i="1"/>
  <c r="AC71" i="1"/>
  <c r="AC23" i="1"/>
  <c r="AC84" i="1"/>
  <c r="AC47" i="1"/>
  <c r="AC52" i="1"/>
  <c r="AC83" i="1"/>
  <c r="AC16" i="1"/>
  <c r="AC107" i="1"/>
  <c r="AC11" i="1"/>
  <c r="AC22" i="1"/>
  <c r="AC43" i="1"/>
  <c r="AC38" i="1"/>
  <c r="AC106" i="1"/>
  <c r="AC44" i="1"/>
  <c r="AC79" i="1"/>
  <c r="AC34" i="1"/>
  <c r="AC15" i="1"/>
  <c r="AC78" i="1"/>
  <c r="AC100" i="1"/>
  <c r="AC51" i="1"/>
  <c r="AC59" i="1"/>
  <c r="AC9" i="1"/>
  <c r="AC41" i="1"/>
  <c r="AC49" i="1"/>
  <c r="AC10" i="1"/>
  <c r="AC27" i="1"/>
  <c r="AC85" i="1"/>
  <c r="AC32" i="1"/>
  <c r="AC96" i="1"/>
  <c r="AC101" i="1"/>
  <c r="AC56" i="1"/>
  <c r="AC108" i="1"/>
  <c r="AC58" i="1"/>
  <c r="AC12" i="1"/>
  <c r="AC18" i="1"/>
  <c r="AC37" i="1"/>
  <c r="AC48" i="1"/>
  <c r="AC95" i="1"/>
  <c r="AC103" i="1"/>
  <c r="AC8" i="1"/>
  <c r="AC25" i="1"/>
  <c r="AC20" i="1"/>
  <c r="AC30" i="1"/>
  <c r="AC45" i="1"/>
  <c r="AC81" i="1"/>
  <c r="AC88" i="1"/>
  <c r="AC102" i="1"/>
  <c r="AC50" i="1"/>
  <c r="AC93" i="1"/>
  <c r="AC66" i="1"/>
  <c r="AC26" i="1"/>
  <c r="AC109" i="1"/>
  <c r="AB131" i="1"/>
  <c r="AD8" i="1" l="1"/>
  <c r="AD26" i="1"/>
  <c r="AD29" i="1"/>
  <c r="AD36" i="1"/>
  <c r="AD48" i="1"/>
  <c r="AD73" i="1"/>
  <c r="AD97" i="1"/>
  <c r="AD93" i="1"/>
  <c r="AD61" i="1"/>
  <c r="AD59" i="1"/>
  <c r="AD98" i="1"/>
  <c r="AD35" i="1"/>
  <c r="AD45" i="1"/>
  <c r="AD79" i="1"/>
  <c r="AD107" i="1"/>
  <c r="AD67" i="1"/>
  <c r="AD95" i="1"/>
  <c r="AD38" i="1"/>
  <c r="AD106" i="1"/>
  <c r="AD21" i="1"/>
  <c r="AD80" i="1"/>
  <c r="AD65" i="1"/>
  <c r="AD49" i="1"/>
  <c r="AD30" i="1"/>
  <c r="AD96" i="1"/>
  <c r="AD12" i="1"/>
  <c r="AD25" i="1"/>
  <c r="AD41" i="1"/>
  <c r="AD101" i="1"/>
  <c r="AD50" i="1"/>
  <c r="AD17" i="1"/>
  <c r="AD55" i="1"/>
  <c r="AD60" i="1"/>
  <c r="AD32" i="1"/>
  <c r="AD104" i="1"/>
  <c r="AD18" i="1"/>
  <c r="AD46" i="1"/>
  <c r="AD108" i="1"/>
  <c r="AD20" i="1"/>
  <c r="AD100" i="1"/>
  <c r="AD13" i="1"/>
  <c r="AD9" i="1"/>
  <c r="AD28" i="1"/>
  <c r="AD42" i="1"/>
  <c r="AD88" i="1"/>
  <c r="AD53" i="1"/>
  <c r="AD102" i="1"/>
  <c r="AD90" i="1"/>
  <c r="AD66" i="1"/>
  <c r="AD34" i="1"/>
  <c r="AD52" i="1"/>
  <c r="AD69" i="1"/>
  <c r="AD105" i="1"/>
  <c r="AD44" i="1"/>
  <c r="AD71" i="1"/>
  <c r="AD22" i="1"/>
  <c r="AD15" i="1"/>
  <c r="AD47" i="1"/>
  <c r="AD84" i="1"/>
  <c r="AE7" i="1"/>
  <c r="AD14" i="1"/>
  <c r="AD33" i="1"/>
  <c r="AD43" i="1"/>
  <c r="AD54" i="1"/>
  <c r="AD63" i="1"/>
  <c r="AD103" i="1"/>
  <c r="AD91" i="1"/>
  <c r="AD58" i="1"/>
  <c r="AD11" i="1"/>
  <c r="AD78" i="1"/>
  <c r="AD51" i="1"/>
  <c r="AD16" i="1"/>
  <c r="AD85" i="1"/>
  <c r="AD10" i="1"/>
  <c r="AD37" i="1"/>
  <c r="AD99" i="1"/>
  <c r="AD23" i="1"/>
  <c r="AD109" i="1"/>
  <c r="AD27" i="1"/>
  <c r="AD31" i="1"/>
  <c r="AD19" i="1"/>
  <c r="AD75" i="1"/>
  <c r="AD56" i="1"/>
  <c r="AD81" i="1"/>
  <c r="AD83" i="1"/>
  <c r="AC131" i="1"/>
  <c r="AE11" i="1" l="1"/>
  <c r="AE15" i="1"/>
  <c r="AE14" i="1"/>
  <c r="AE25" i="1"/>
  <c r="AE47" i="1"/>
  <c r="AE59" i="1"/>
  <c r="AE73" i="1"/>
  <c r="AE102" i="1"/>
  <c r="AE83" i="1"/>
  <c r="AE80" i="1"/>
  <c r="AE96" i="1"/>
  <c r="AE69" i="1"/>
  <c r="AE95" i="1"/>
  <c r="AE45" i="1"/>
  <c r="AE100" i="1"/>
  <c r="AE26" i="1"/>
  <c r="AE108" i="1"/>
  <c r="AE33" i="1"/>
  <c r="AE54" i="1"/>
  <c r="AE16" i="1"/>
  <c r="AE21" i="1"/>
  <c r="AE30" i="1"/>
  <c r="AE32" i="1"/>
  <c r="AE48" i="1"/>
  <c r="AE60" i="1"/>
  <c r="AE79" i="1"/>
  <c r="AE103" i="1"/>
  <c r="AE93" i="1"/>
  <c r="AE78" i="1"/>
  <c r="AE66" i="1"/>
  <c r="AE49" i="1"/>
  <c r="AE27" i="1"/>
  <c r="AE51" i="1"/>
  <c r="AE104" i="1"/>
  <c r="AE81" i="1"/>
  <c r="AE44" i="1"/>
  <c r="AE63" i="1"/>
  <c r="AE46" i="1"/>
  <c r="AF7" i="1"/>
  <c r="AE23" i="1"/>
  <c r="AE36" i="1"/>
  <c r="AE37" i="1"/>
  <c r="AE50" i="1"/>
  <c r="AE61" i="1"/>
  <c r="AE90" i="1"/>
  <c r="AE105" i="1"/>
  <c r="AE107" i="1"/>
  <c r="AE34" i="1"/>
  <c r="AE41" i="1"/>
  <c r="AE42" i="1"/>
  <c r="AE85" i="1"/>
  <c r="AE22" i="1"/>
  <c r="AE98" i="1"/>
  <c r="AE28" i="1"/>
  <c r="AE19" i="1"/>
  <c r="AE99" i="1"/>
  <c r="AE9" i="1"/>
  <c r="AE91" i="1"/>
  <c r="AE17" i="1"/>
  <c r="AE75" i="1"/>
  <c r="AE10" i="1"/>
  <c r="AE67" i="1"/>
  <c r="AE12" i="1"/>
  <c r="AE18" i="1"/>
  <c r="AE29" i="1"/>
  <c r="AE43" i="1"/>
  <c r="AE52" i="1"/>
  <c r="AE55" i="1"/>
  <c r="AE106" i="1"/>
  <c r="AE88" i="1"/>
  <c r="AE31" i="1"/>
  <c r="AE71" i="1"/>
  <c r="AE13" i="1"/>
  <c r="AE20" i="1"/>
  <c r="AE35" i="1"/>
  <c r="AE38" i="1"/>
  <c r="AE84" i="1"/>
  <c r="AE53" i="1"/>
  <c r="AE8" i="1"/>
  <c r="AE101" i="1"/>
  <c r="AE56" i="1"/>
  <c r="AE65" i="1"/>
  <c r="AE58" i="1"/>
  <c r="AE97" i="1"/>
  <c r="AE109" i="1"/>
  <c r="AD131" i="1"/>
  <c r="AE131" i="1" l="1"/>
  <c r="AF41" i="1"/>
  <c r="AF17" i="1"/>
  <c r="AF21" i="1"/>
  <c r="AF32" i="1"/>
  <c r="AF29" i="1"/>
  <c r="AF43" i="1"/>
  <c r="AF52" i="1"/>
  <c r="AF60" i="1"/>
  <c r="AF67" i="1"/>
  <c r="AF105" i="1"/>
  <c r="AF108" i="1"/>
  <c r="AF58" i="1"/>
  <c r="AF97" i="1"/>
  <c r="AF80" i="1"/>
  <c r="AF15" i="1"/>
  <c r="AF59" i="1"/>
  <c r="AF8" i="1"/>
  <c r="AF22" i="1"/>
  <c r="AF37" i="1"/>
  <c r="AF35" i="1"/>
  <c r="AF44" i="1"/>
  <c r="AF79" i="1"/>
  <c r="AF61" i="1"/>
  <c r="AF93" i="1"/>
  <c r="AF88" i="1"/>
  <c r="AF109" i="1"/>
  <c r="AF73" i="1"/>
  <c r="AF63" i="1"/>
  <c r="AF9" i="1"/>
  <c r="AF33" i="1"/>
  <c r="AF71" i="1"/>
  <c r="AF91" i="1"/>
  <c r="AF31" i="1"/>
  <c r="AF85" i="1"/>
  <c r="AF81" i="1"/>
  <c r="AF10" i="1"/>
  <c r="AF23" i="1"/>
  <c r="AF38" i="1"/>
  <c r="AF27" i="1"/>
  <c r="AF46" i="1"/>
  <c r="AF84" i="1"/>
  <c r="AF69" i="1"/>
  <c r="AF107" i="1"/>
  <c r="AF95" i="1"/>
  <c r="AF83" i="1"/>
  <c r="AF75" i="1"/>
  <c r="AF54" i="1"/>
  <c r="AF96" i="1"/>
  <c r="AF20" i="1"/>
  <c r="AF55" i="1"/>
  <c r="AF18" i="1"/>
  <c r="AF65" i="1"/>
  <c r="AF36" i="1"/>
  <c r="AF103" i="1"/>
  <c r="AG7" i="1"/>
  <c r="AF16" i="1"/>
  <c r="AF42" i="1"/>
  <c r="AF28" i="1"/>
  <c r="AF47" i="1"/>
  <c r="AF53" i="1"/>
  <c r="AF106" i="1"/>
  <c r="AF26" i="1"/>
  <c r="AF98" i="1"/>
  <c r="AF19" i="1"/>
  <c r="AF102" i="1"/>
  <c r="AF51" i="1"/>
  <c r="AF48" i="1"/>
  <c r="AF45" i="1"/>
  <c r="AF13" i="1"/>
  <c r="AF66" i="1"/>
  <c r="AF14" i="1"/>
  <c r="AF11" i="1"/>
  <c r="AF30" i="1"/>
  <c r="AF34" i="1"/>
  <c r="AF49" i="1"/>
  <c r="AF78" i="1"/>
  <c r="AF56" i="1"/>
  <c r="AF101" i="1"/>
  <c r="AF99" i="1"/>
  <c r="AF90" i="1"/>
  <c r="AF12" i="1"/>
  <c r="AF50" i="1"/>
  <c r="AF100" i="1"/>
  <c r="AF25" i="1"/>
  <c r="AF104" i="1"/>
  <c r="AG14" i="1" l="1"/>
  <c r="AG18" i="1"/>
  <c r="AG28" i="1"/>
  <c r="AG29" i="1"/>
  <c r="AG38" i="1"/>
  <c r="AG59" i="1"/>
  <c r="AG84" i="1"/>
  <c r="AG98" i="1"/>
  <c r="AG31" i="1"/>
  <c r="AG53" i="1"/>
  <c r="AG50" i="1"/>
  <c r="AG35" i="1"/>
  <c r="AG90" i="1"/>
  <c r="AG19" i="1"/>
  <c r="AG49" i="1"/>
  <c r="AG75" i="1"/>
  <c r="AG44" i="1"/>
  <c r="AG96" i="1"/>
  <c r="AG54" i="1"/>
  <c r="AH7" i="1"/>
  <c r="AG21" i="1"/>
  <c r="AG33" i="1"/>
  <c r="AG65" i="1"/>
  <c r="AG60" i="1"/>
  <c r="AG71" i="1"/>
  <c r="AG34" i="1"/>
  <c r="AG97" i="1"/>
  <c r="AG101" i="1"/>
  <c r="AG13" i="1"/>
  <c r="AG47" i="1"/>
  <c r="AG88" i="1"/>
  <c r="AG66" i="1"/>
  <c r="AG58" i="1"/>
  <c r="AG11" i="1"/>
  <c r="AG22" i="1"/>
  <c r="AG43" i="1"/>
  <c r="AG48" i="1"/>
  <c r="AG73" i="1"/>
  <c r="AG61" i="1"/>
  <c r="AG91" i="1"/>
  <c r="AG104" i="1"/>
  <c r="AG109" i="1"/>
  <c r="AG9" i="1"/>
  <c r="AG27" i="1"/>
  <c r="AG103" i="1"/>
  <c r="AG10" i="1"/>
  <c r="AG23" i="1"/>
  <c r="AG32" i="1"/>
  <c r="AG45" i="1"/>
  <c r="AG78" i="1"/>
  <c r="AG69" i="1"/>
  <c r="AG106" i="1"/>
  <c r="AG100" i="1"/>
  <c r="AG26" i="1"/>
  <c r="AG80" i="1"/>
  <c r="AG67" i="1"/>
  <c r="AG42" i="1"/>
  <c r="AG55" i="1"/>
  <c r="AG15" i="1"/>
  <c r="AG16" i="1"/>
  <c r="AG37" i="1"/>
  <c r="AG46" i="1"/>
  <c r="AG79" i="1"/>
  <c r="AG83" i="1"/>
  <c r="AG85" i="1"/>
  <c r="AG93" i="1"/>
  <c r="AG99" i="1"/>
  <c r="AG63" i="1"/>
  <c r="AG17" i="1"/>
  <c r="AG105" i="1"/>
  <c r="AG36" i="1"/>
  <c r="AG51" i="1"/>
  <c r="AG8" i="1"/>
  <c r="AG25" i="1"/>
  <c r="AG20" i="1"/>
  <c r="AG30" i="1"/>
  <c r="AG41" i="1"/>
  <c r="AG81" i="1"/>
  <c r="AG108" i="1"/>
  <c r="AG102" i="1"/>
  <c r="AG95" i="1"/>
  <c r="AG56" i="1"/>
  <c r="AG52" i="1"/>
  <c r="AG12" i="1"/>
  <c r="AG107" i="1"/>
  <c r="AF131" i="1"/>
  <c r="AH8" i="1" l="1"/>
  <c r="AH26" i="1"/>
  <c r="AH35" i="1"/>
  <c r="AH38" i="1"/>
  <c r="AH43" i="1"/>
  <c r="AH73" i="1"/>
  <c r="AH83" i="1"/>
  <c r="AH109" i="1"/>
  <c r="AH12" i="1"/>
  <c r="AH95" i="1"/>
  <c r="AH58" i="1"/>
  <c r="AH28" i="1"/>
  <c r="AH93" i="1"/>
  <c r="AH52" i="1"/>
  <c r="AH47" i="1"/>
  <c r="AH102" i="1"/>
  <c r="AH19" i="1"/>
  <c r="AH13" i="1"/>
  <c r="AH25" i="1"/>
  <c r="AH27" i="1"/>
  <c r="AH44" i="1"/>
  <c r="AH88" i="1"/>
  <c r="AH63" i="1"/>
  <c r="AH108" i="1"/>
  <c r="AH103" i="1"/>
  <c r="AH97" i="1"/>
  <c r="AH60" i="1"/>
  <c r="AH51" i="1"/>
  <c r="AH78" i="1"/>
  <c r="AH31" i="1"/>
  <c r="AH37" i="1"/>
  <c r="AH81" i="1"/>
  <c r="AH29" i="1"/>
  <c r="AI7" i="1"/>
  <c r="AH9" i="1"/>
  <c r="AH48" i="1"/>
  <c r="AH54" i="1"/>
  <c r="AH101" i="1"/>
  <c r="AH71" i="1"/>
  <c r="AH90" i="1"/>
  <c r="AH42" i="1"/>
  <c r="AH98" i="1"/>
  <c r="AH11" i="1"/>
  <c r="AH18" i="1"/>
  <c r="AH33" i="1"/>
  <c r="AH45" i="1"/>
  <c r="AH55" i="1"/>
  <c r="AH79" i="1"/>
  <c r="AH107" i="1"/>
  <c r="AH61" i="1"/>
  <c r="AH69" i="1"/>
  <c r="AH104" i="1"/>
  <c r="AH96" i="1"/>
  <c r="AH20" i="1"/>
  <c r="AH53" i="1"/>
  <c r="AH16" i="1"/>
  <c r="AH21" i="1"/>
  <c r="AH32" i="1"/>
  <c r="AH46" i="1"/>
  <c r="AH56" i="1"/>
  <c r="AH80" i="1"/>
  <c r="AH84" i="1"/>
  <c r="AH59" i="1"/>
  <c r="AH49" i="1"/>
  <c r="AH99" i="1"/>
  <c r="AH22" i="1"/>
  <c r="AH50" i="1"/>
  <c r="AH105" i="1"/>
  <c r="AH14" i="1"/>
  <c r="AH65" i="1"/>
  <c r="AH15" i="1"/>
  <c r="AH106" i="1"/>
  <c r="AH10" i="1"/>
  <c r="AH17" i="1"/>
  <c r="AH23" i="1"/>
  <c r="AH30" i="1"/>
  <c r="AH41" i="1"/>
  <c r="AH75" i="1"/>
  <c r="AH85" i="1"/>
  <c r="AH91" i="1"/>
  <c r="AH34" i="1"/>
  <c r="AH100" i="1"/>
  <c r="AH67" i="1"/>
  <c r="AH36" i="1"/>
  <c r="AH66" i="1"/>
  <c r="AG131" i="1"/>
  <c r="AI11" i="1" l="1"/>
  <c r="AI23" i="1"/>
  <c r="AI30" i="1"/>
  <c r="AI32" i="1"/>
  <c r="AI50" i="1"/>
  <c r="AI60" i="1"/>
  <c r="AI75" i="1"/>
  <c r="AI88" i="1"/>
  <c r="AI109" i="1"/>
  <c r="AI22" i="1"/>
  <c r="AI101" i="1"/>
  <c r="AI14" i="1"/>
  <c r="AI45" i="1"/>
  <c r="AI95" i="1"/>
  <c r="AI79" i="1"/>
  <c r="AI28" i="1"/>
  <c r="AI78" i="1"/>
  <c r="AI67" i="1"/>
  <c r="AI16" i="1"/>
  <c r="AI27" i="1"/>
  <c r="AI36" i="1"/>
  <c r="AI37" i="1"/>
  <c r="AI51" i="1"/>
  <c r="AI61" i="1"/>
  <c r="AI53" i="1"/>
  <c r="AI105" i="1"/>
  <c r="AI93" i="1"/>
  <c r="AI103" i="1"/>
  <c r="AI81" i="1"/>
  <c r="AI9" i="1"/>
  <c r="AI54" i="1"/>
  <c r="AI102" i="1"/>
  <c r="AI18" i="1"/>
  <c r="AI65" i="1"/>
  <c r="AI33" i="1"/>
  <c r="AI34" i="1"/>
  <c r="AJ7" i="1"/>
  <c r="AI10" i="1"/>
  <c r="AI41" i="1"/>
  <c r="AI42" i="1"/>
  <c r="AI52" i="1"/>
  <c r="AI69" i="1"/>
  <c r="AI73" i="1"/>
  <c r="AI83" i="1"/>
  <c r="AI107" i="1"/>
  <c r="AI63" i="1"/>
  <c r="AI71" i="1"/>
  <c r="AI25" i="1"/>
  <c r="AI84" i="1"/>
  <c r="AI58" i="1"/>
  <c r="AI108" i="1"/>
  <c r="AI43" i="1"/>
  <c r="AI31" i="1"/>
  <c r="AI15" i="1"/>
  <c r="AI104" i="1"/>
  <c r="AI21" i="1"/>
  <c r="AI49" i="1"/>
  <c r="AI12" i="1"/>
  <c r="AI13" i="1"/>
  <c r="AI20" i="1"/>
  <c r="AI29" i="1"/>
  <c r="AI38" i="1"/>
  <c r="AI46" i="1"/>
  <c r="AI55" i="1"/>
  <c r="AI90" i="1"/>
  <c r="AI96" i="1"/>
  <c r="AI98" i="1"/>
  <c r="AI99" i="1"/>
  <c r="AI35" i="1"/>
  <c r="AI47" i="1"/>
  <c r="AI91" i="1"/>
  <c r="AI80" i="1"/>
  <c r="AI106" i="1"/>
  <c r="AI85" i="1"/>
  <c r="AI17" i="1"/>
  <c r="AI26" i="1"/>
  <c r="AI44" i="1"/>
  <c r="AI56" i="1"/>
  <c r="AI100" i="1"/>
  <c r="AI97" i="1"/>
  <c r="AI48" i="1"/>
  <c r="AI66" i="1"/>
  <c r="AI8" i="1"/>
  <c r="AI19" i="1"/>
  <c r="AI59" i="1"/>
  <c r="AH131" i="1"/>
  <c r="AJ8" i="1" l="1"/>
  <c r="AJ17" i="1"/>
  <c r="AJ32" i="1"/>
  <c r="AJ27" i="1"/>
  <c r="AJ45" i="1"/>
  <c r="AJ51" i="1"/>
  <c r="AJ81" i="1"/>
  <c r="AJ66" i="1"/>
  <c r="AJ95" i="1"/>
  <c r="AJ103" i="1"/>
  <c r="AJ58" i="1"/>
  <c r="AJ60" i="1"/>
  <c r="AJ96" i="1"/>
  <c r="AJ73" i="1"/>
  <c r="AK7" i="1"/>
  <c r="AJ22" i="1"/>
  <c r="AJ35" i="1"/>
  <c r="AJ53" i="1"/>
  <c r="AJ75" i="1"/>
  <c r="AJ108" i="1"/>
  <c r="AJ99" i="1"/>
  <c r="AJ106" i="1"/>
  <c r="AJ56" i="1"/>
  <c r="AJ50" i="1"/>
  <c r="AJ10" i="1"/>
  <c r="AJ21" i="1"/>
  <c r="AJ37" i="1"/>
  <c r="AJ29" i="1"/>
  <c r="AJ46" i="1"/>
  <c r="AJ52" i="1"/>
  <c r="AJ67" i="1"/>
  <c r="AJ104" i="1"/>
  <c r="AJ38" i="1"/>
  <c r="AJ47" i="1"/>
  <c r="AJ61" i="1"/>
  <c r="AJ97" i="1"/>
  <c r="AJ85" i="1"/>
  <c r="AJ55" i="1"/>
  <c r="AJ15" i="1"/>
  <c r="AJ34" i="1"/>
  <c r="AJ88" i="1"/>
  <c r="AJ25" i="1"/>
  <c r="AJ105" i="1"/>
  <c r="AJ79" i="1"/>
  <c r="AJ16" i="1"/>
  <c r="AJ80" i="1"/>
  <c r="AJ9" i="1"/>
  <c r="AJ23" i="1"/>
  <c r="AJ42" i="1"/>
  <c r="AJ26" i="1"/>
  <c r="AJ43" i="1"/>
  <c r="AJ84" i="1"/>
  <c r="AJ69" i="1"/>
  <c r="AJ93" i="1"/>
  <c r="AJ98" i="1"/>
  <c r="AJ109" i="1"/>
  <c r="AJ63" i="1"/>
  <c r="AJ107" i="1"/>
  <c r="AJ100" i="1"/>
  <c r="AJ83" i="1"/>
  <c r="AJ13" i="1"/>
  <c r="AJ41" i="1"/>
  <c r="AJ65" i="1"/>
  <c r="AJ14" i="1"/>
  <c r="AJ20" i="1"/>
  <c r="AJ30" i="1"/>
  <c r="AJ28" i="1"/>
  <c r="AJ44" i="1"/>
  <c r="AJ71" i="1"/>
  <c r="AJ54" i="1"/>
  <c r="AJ91" i="1"/>
  <c r="AJ36" i="1"/>
  <c r="AJ101" i="1"/>
  <c r="AJ19" i="1"/>
  <c r="AJ102" i="1"/>
  <c r="AJ18" i="1"/>
  <c r="AJ12" i="1"/>
  <c r="AJ31" i="1"/>
  <c r="AJ33" i="1"/>
  <c r="AJ48" i="1"/>
  <c r="AJ78" i="1"/>
  <c r="AJ90" i="1"/>
  <c r="AJ11" i="1"/>
  <c r="AJ49" i="1"/>
  <c r="AJ59" i="1"/>
  <c r="AI131" i="1"/>
  <c r="AK9" i="1" l="1"/>
  <c r="AK13" i="1"/>
  <c r="AK26" i="1"/>
  <c r="AK27" i="1"/>
  <c r="AK46" i="1"/>
  <c r="AK81" i="1"/>
  <c r="AK107" i="1"/>
  <c r="AK93" i="1"/>
  <c r="AK99" i="1"/>
  <c r="AK96" i="1"/>
  <c r="AK102" i="1"/>
  <c r="AK67" i="1"/>
  <c r="AK17" i="1"/>
  <c r="AK91" i="1"/>
  <c r="AK12" i="1"/>
  <c r="AK61" i="1"/>
  <c r="AK51" i="1"/>
  <c r="AK41" i="1"/>
  <c r="AK50" i="1"/>
  <c r="AK20" i="1"/>
  <c r="AK103" i="1"/>
  <c r="AK14" i="1"/>
  <c r="AK16" i="1"/>
  <c r="AK28" i="1"/>
  <c r="AK29" i="1"/>
  <c r="AK47" i="1"/>
  <c r="AK58" i="1"/>
  <c r="AK85" i="1"/>
  <c r="AK109" i="1"/>
  <c r="AK97" i="1"/>
  <c r="AK63" i="1"/>
  <c r="AK98" i="1"/>
  <c r="AK71" i="1"/>
  <c r="AK43" i="1"/>
  <c r="AK60" i="1"/>
  <c r="AK75" i="1"/>
  <c r="AK32" i="1"/>
  <c r="AK106" i="1"/>
  <c r="AK10" i="1"/>
  <c r="AK69" i="1"/>
  <c r="AK104" i="1"/>
  <c r="AK8" i="1"/>
  <c r="AK45" i="1"/>
  <c r="AK105" i="1"/>
  <c r="AL7" i="1"/>
  <c r="AK18" i="1"/>
  <c r="AK33" i="1"/>
  <c r="AK35" i="1"/>
  <c r="AK38" i="1"/>
  <c r="AK59" i="1"/>
  <c r="AK90" i="1"/>
  <c r="AK101" i="1"/>
  <c r="AK66" i="1"/>
  <c r="AK65" i="1"/>
  <c r="AK95" i="1"/>
  <c r="AK52" i="1"/>
  <c r="AK21" i="1"/>
  <c r="AK55" i="1"/>
  <c r="AK22" i="1"/>
  <c r="AK34" i="1"/>
  <c r="AK36" i="1"/>
  <c r="AK11" i="1"/>
  <c r="AK48" i="1"/>
  <c r="AK56" i="1"/>
  <c r="AK53" i="1"/>
  <c r="AK54" i="1"/>
  <c r="AK37" i="1"/>
  <c r="AK44" i="1"/>
  <c r="AK49" i="1"/>
  <c r="AK84" i="1"/>
  <c r="AK73" i="1"/>
  <c r="AK83" i="1"/>
  <c r="AK25" i="1"/>
  <c r="AK80" i="1"/>
  <c r="AK78" i="1"/>
  <c r="AK19" i="1"/>
  <c r="AK15" i="1"/>
  <c r="AK23" i="1"/>
  <c r="AK30" i="1"/>
  <c r="AK42" i="1"/>
  <c r="AK79" i="1"/>
  <c r="AK108" i="1"/>
  <c r="AK88" i="1"/>
  <c r="AK31" i="1"/>
  <c r="AK100" i="1"/>
  <c r="AJ131" i="1"/>
  <c r="AL15" i="1" l="1"/>
  <c r="AM15" i="1" s="1"/>
  <c r="AL25" i="1"/>
  <c r="AM25" i="1" s="1"/>
  <c r="AL29" i="1"/>
  <c r="AM29" i="1" s="1"/>
  <c r="AL48" i="1"/>
  <c r="AM48" i="1" s="1"/>
  <c r="AL44" i="1"/>
  <c r="AM44" i="1" s="1"/>
  <c r="AL75" i="1"/>
  <c r="AM75" i="1" s="1"/>
  <c r="AL83" i="1"/>
  <c r="AM83" i="1" s="1"/>
  <c r="AL91" i="1"/>
  <c r="AM91" i="1" s="1"/>
  <c r="AL98" i="1"/>
  <c r="AM98" i="1" s="1"/>
  <c r="AL66" i="1"/>
  <c r="AM66" i="1" s="1"/>
  <c r="AL59" i="1"/>
  <c r="AM59" i="1" s="1"/>
  <c r="AL19" i="1"/>
  <c r="AM19" i="1" s="1"/>
  <c r="AL22" i="1"/>
  <c r="AM22" i="1" s="1"/>
  <c r="AL107" i="1"/>
  <c r="AM107" i="1" s="1"/>
  <c r="AL10" i="1"/>
  <c r="AM10" i="1" s="1"/>
  <c r="AL81" i="1"/>
  <c r="AM81" i="1" s="1"/>
  <c r="AL8" i="1"/>
  <c r="AL14" i="1"/>
  <c r="AM14" i="1" s="1"/>
  <c r="AL35" i="1"/>
  <c r="AM35" i="1" s="1"/>
  <c r="AL41" i="1"/>
  <c r="AM41" i="1" s="1"/>
  <c r="AL88" i="1"/>
  <c r="AM88" i="1" s="1"/>
  <c r="AL73" i="1"/>
  <c r="AM73" i="1" s="1"/>
  <c r="AL105" i="1"/>
  <c r="AM105" i="1" s="1"/>
  <c r="AL106" i="1"/>
  <c r="AM106" i="1" s="1"/>
  <c r="AL95" i="1"/>
  <c r="AM95" i="1" s="1"/>
  <c r="AL58" i="1"/>
  <c r="AM58" i="1" s="1"/>
  <c r="AL50" i="1"/>
  <c r="AM50" i="1" s="1"/>
  <c r="AL55" i="1"/>
  <c r="AM55" i="1" s="1"/>
  <c r="AL46" i="1"/>
  <c r="AM46" i="1" s="1"/>
  <c r="AL104" i="1"/>
  <c r="AM104" i="1" s="1"/>
  <c r="AL61" i="1"/>
  <c r="AM61" i="1" s="1"/>
  <c r="AL13" i="1"/>
  <c r="AM13" i="1" s="1"/>
  <c r="AL18" i="1"/>
  <c r="AM18" i="1" s="1"/>
  <c r="AL28" i="1"/>
  <c r="AM28" i="1" s="1"/>
  <c r="AL42" i="1"/>
  <c r="AM42" i="1" s="1"/>
  <c r="AL53" i="1"/>
  <c r="AM53" i="1" s="1"/>
  <c r="AL63" i="1"/>
  <c r="AM63" i="1" s="1"/>
  <c r="AL108" i="1"/>
  <c r="AM108" i="1" s="1"/>
  <c r="AL97" i="1"/>
  <c r="AM97" i="1" s="1"/>
  <c r="AL60" i="1"/>
  <c r="AM60" i="1" s="1"/>
  <c r="AL51" i="1"/>
  <c r="AM51" i="1" s="1"/>
  <c r="AL34" i="1"/>
  <c r="AM34" i="1" s="1"/>
  <c r="AL11" i="1"/>
  <c r="AM11" i="1" s="1"/>
  <c r="AL33" i="1"/>
  <c r="AM33" i="1" s="1"/>
  <c r="AL54" i="1"/>
  <c r="AM54" i="1" s="1"/>
  <c r="AL71" i="1"/>
  <c r="AM71" i="1" s="1"/>
  <c r="AL69" i="1"/>
  <c r="AM69" i="1" s="1"/>
  <c r="AL52" i="1"/>
  <c r="AM52" i="1" s="1"/>
  <c r="AL93" i="1"/>
  <c r="AM93" i="1" s="1"/>
  <c r="AL9" i="1"/>
  <c r="AM9" i="1" s="1"/>
  <c r="AL79" i="1"/>
  <c r="AM79" i="1" s="1"/>
  <c r="AL36" i="1"/>
  <c r="AM36" i="1" s="1"/>
  <c r="AL100" i="1"/>
  <c r="AM100" i="1" s="1"/>
  <c r="AL17" i="1"/>
  <c r="AM17" i="1" s="1"/>
  <c r="AL43" i="1"/>
  <c r="AM43" i="1" s="1"/>
  <c r="AL84" i="1"/>
  <c r="AM84" i="1" s="1"/>
  <c r="AL31" i="1"/>
  <c r="AM31" i="1" s="1"/>
  <c r="AL109" i="1"/>
  <c r="AM109" i="1" s="1"/>
  <c r="AL56" i="1"/>
  <c r="AM56" i="1" s="1"/>
  <c r="AL103" i="1"/>
  <c r="AM103" i="1" s="1"/>
  <c r="AL38" i="1"/>
  <c r="AM38" i="1" s="1"/>
  <c r="AL16" i="1"/>
  <c r="AM16" i="1" s="1"/>
  <c r="AL21" i="1"/>
  <c r="AM21" i="1" s="1"/>
  <c r="AL32" i="1"/>
  <c r="AM32" i="1" s="1"/>
  <c r="AL45" i="1"/>
  <c r="AM45" i="1" s="1"/>
  <c r="AL78" i="1"/>
  <c r="AM78" i="1" s="1"/>
  <c r="AL49" i="1"/>
  <c r="AM49" i="1" s="1"/>
  <c r="AL37" i="1"/>
  <c r="AM37" i="1" s="1"/>
  <c r="AL12" i="1"/>
  <c r="AM12" i="1" s="1"/>
  <c r="AL26" i="1"/>
  <c r="AM26" i="1" s="1"/>
  <c r="AL90" i="1"/>
  <c r="AM90" i="1" s="1"/>
  <c r="AL67" i="1"/>
  <c r="AM67" i="1" s="1"/>
  <c r="AL20" i="1"/>
  <c r="AM20" i="1" s="1"/>
  <c r="AL23" i="1"/>
  <c r="AM23" i="1" s="1"/>
  <c r="AL30" i="1"/>
  <c r="AM30" i="1" s="1"/>
  <c r="AL47" i="1"/>
  <c r="AM47" i="1" s="1"/>
  <c r="AL65" i="1"/>
  <c r="AM65" i="1" s="1"/>
  <c r="AL80" i="1"/>
  <c r="AM80" i="1" s="1"/>
  <c r="AL85" i="1"/>
  <c r="AM85" i="1" s="1"/>
  <c r="AL102" i="1"/>
  <c r="AM102" i="1" s="1"/>
  <c r="AL99" i="1"/>
  <c r="AM99" i="1" s="1"/>
  <c r="AL101" i="1"/>
  <c r="AM101" i="1" s="1"/>
  <c r="AL27" i="1"/>
  <c r="AM27" i="1" s="1"/>
  <c r="AL96" i="1"/>
  <c r="AM96" i="1" s="1"/>
  <c r="AK131" i="1"/>
  <c r="AM8" i="1" l="1"/>
  <c r="AM131" i="1" s="1"/>
  <c r="D3" i="1" s="1"/>
  <c r="AL131" i="1"/>
</calcChain>
</file>

<file path=xl/sharedStrings.xml><?xml version="1.0" encoding="utf-8"?>
<sst xmlns="http://schemas.openxmlformats.org/spreadsheetml/2006/main" count="320" uniqueCount="212">
  <si>
    <t>ONDERHOUDSPLANNING</t>
  </si>
  <si>
    <t>Pand adres</t>
  </si>
  <si>
    <t>OH-uitgaven per maand</t>
  </si>
  <si>
    <t>Woonvereniging</t>
  </si>
  <si>
    <t>Type eenheden</t>
  </si>
  <si>
    <t>Wonen DAEB</t>
  </si>
  <si>
    <t>N.B.:</t>
  </si>
  <si>
    <t>- Opmerkingen en verwijzingen invoegen dmv "geeltjes"</t>
  </si>
  <si>
    <t>Contactpersoon</t>
  </si>
  <si>
    <t>Datum</t>
  </si>
  <si>
    <t>- Afwijkingen altijd op een aparte regel onder de RODE LIJN toevoegen</t>
  </si>
  <si>
    <t>Telefoon / emailadres</t>
  </si>
  <si>
    <t>Laatste wijziging</t>
  </si>
  <si>
    <t>- alle bedragen inclusief BTW</t>
  </si>
  <si>
    <t>Groep</t>
  </si>
  <si>
    <t>Onderdeel</t>
  </si>
  <si>
    <t>Omschrijving</t>
  </si>
  <si>
    <t>Hvh</t>
  </si>
  <si>
    <t>Eh</t>
  </si>
  <si>
    <t>Frequentie</t>
  </si>
  <si>
    <t>Norm</t>
  </si>
  <si>
    <t>Jaar van aanpak</t>
  </si>
  <si>
    <t>TOTAAL</t>
  </si>
  <si>
    <t>GEVEL</t>
  </si>
  <si>
    <t>Gevelafwerking voegwerk geknipt</t>
  </si>
  <si>
    <t>Vervangen gevelafwerking voegwerk geknipt</t>
  </si>
  <si>
    <t>m2</t>
  </si>
  <si>
    <t>Gevelafwerking voegwerk platvol</t>
  </si>
  <si>
    <t>Vervangen gevelafwerking voegwerk platvol</t>
  </si>
  <si>
    <t>Gevelafwerking voegwerk verdiept</t>
  </si>
  <si>
    <t>Vervangen gevelafwerking voegwerk verdiept</t>
  </si>
  <si>
    <t>Gevelafwerking pleisterwerk</t>
  </si>
  <si>
    <t>Vervangen gevelafwerking pleisterwerk</t>
  </si>
  <si>
    <t>Gevelafwerking betimmering</t>
  </si>
  <si>
    <t>Douglas, lariks, WRC o.g.</t>
  </si>
  <si>
    <t>DAK</t>
  </si>
  <si>
    <t>Dakbedekking dakpan beton</t>
  </si>
  <si>
    <t>Vervangen dakbedekking dakpan beton</t>
  </si>
  <si>
    <t>Dakbedekking dakpan keramisch</t>
  </si>
  <si>
    <t>Vervangen dakbedekking dakpan keramisch</t>
  </si>
  <si>
    <t>Dakbedekking natuurleien Maasdekking</t>
  </si>
  <si>
    <t>Vervangen dakbedekking natuurleien Maasdekking</t>
  </si>
  <si>
    <t>Dakbedekking EPDM</t>
  </si>
  <si>
    <t>Vervangen dakbedekking EPDM</t>
  </si>
  <si>
    <t>Dakisolatie</t>
  </si>
  <si>
    <t>Isolatie platte daken aanbrengen</t>
  </si>
  <si>
    <t>Isolatie hellende daken aanbrengen (eps renovatie-dakelement)</t>
  </si>
  <si>
    <t>Dakrandafwerking zink</t>
  </si>
  <si>
    <t>Vervangen dakrandafwerking zink</t>
  </si>
  <si>
    <t>m1</t>
  </si>
  <si>
    <t>Opgaand werk loodloket</t>
  </si>
  <si>
    <t>Vervangen opgaand werk loodloket</t>
  </si>
  <si>
    <t>Opgaand werk loodslab</t>
  </si>
  <si>
    <t>Vervangen opgaand werk loodslab</t>
  </si>
  <si>
    <t>Ventilatieafvoer dak</t>
  </si>
  <si>
    <t>Vervangen ventilatieafvoer dak</t>
  </si>
  <si>
    <t>st</t>
  </si>
  <si>
    <t>Rookgasafvoer dak</t>
  </si>
  <si>
    <t>Vervangen rookgasafvoer dak</t>
  </si>
  <si>
    <t>Valbeveiliging</t>
  </si>
  <si>
    <t>Valbeveiliging controleren</t>
  </si>
  <si>
    <t>pst</t>
  </si>
  <si>
    <t>Valbeveiliging vervangen</t>
  </si>
  <si>
    <t>Valbeveiliging hellend dak</t>
  </si>
  <si>
    <t>Valbeveiliging aanbrengen (ladderhaken)</t>
  </si>
  <si>
    <t>BALKONS</t>
  </si>
  <si>
    <t>Balkonafwerking bitumen</t>
  </si>
  <si>
    <t>Overtrekken balkonafwerking bitumen</t>
  </si>
  <si>
    <t>Vervangen balkonafwerking bitumen</t>
  </si>
  <si>
    <t>Balkonafwerking bitumen + tegelballast</t>
  </si>
  <si>
    <t>Vervangen balkonafwerking bitumen + tegelballast</t>
  </si>
  <si>
    <t>Randstrook bitumen</t>
  </si>
  <si>
    <t>Vervangen randstrook bitumen</t>
  </si>
  <si>
    <t>Dakbeloopbaarheid</t>
  </si>
  <si>
    <t>Vervangen draintegels</t>
  </si>
  <si>
    <t>Vervangen vlonders composiet</t>
  </si>
  <si>
    <t>Vervangen dakrand</t>
  </si>
  <si>
    <t>Vervangen dakrand zink</t>
  </si>
  <si>
    <t>Vervangen alu daktrim</t>
  </si>
  <si>
    <t>DAKRAMEN</t>
  </si>
  <si>
    <t>Lichtkoepel kunststof (&lt; 1m2)</t>
  </si>
  <si>
    <t>Vervangen lichtkoepel kunststof (&lt; 1 m2)</t>
  </si>
  <si>
    <t>Lichtstraat</t>
  </si>
  <si>
    <t>Vervangen lichtstraat (kunststof v.z.v. dubbelwandig kunststof)</t>
  </si>
  <si>
    <t>Vervangen lichtstraat (metaal v.z.v. dubbelwandig kunststof)</t>
  </si>
  <si>
    <t>Dakraam tuimelvenster fabr. Velux (&lt; 1 m2)</t>
  </si>
  <si>
    <t>Vervangen dakraam tuimelvenster fabr. Velux (&lt; 1 m2)</t>
  </si>
  <si>
    <t>Dakraam tuimelvenster fabr. Velux (&gt; 1 m2)</t>
  </si>
  <si>
    <t>Vervangen dakraam tuimelvenster fabr. Velux (&gt; 1 m2)</t>
  </si>
  <si>
    <t>Vervangen bekleding dakkapel wangen/dak</t>
  </si>
  <si>
    <t>HWA</t>
  </si>
  <si>
    <t>Plakplaat of stadsuitloop</t>
  </si>
  <si>
    <t>Vervangen plakplaat stadsuitloop</t>
  </si>
  <si>
    <t>Hemelwaterafvoer zink 80 mm</t>
  </si>
  <si>
    <t>Vervangen hemelwaterafvoer zink 80 mm</t>
  </si>
  <si>
    <t>Hemelwaterafvoer PVC</t>
  </si>
  <si>
    <t>Vervangen hemelwaterafvoer kunststof</t>
  </si>
  <si>
    <t>Dakgoot</t>
  </si>
  <si>
    <t>Vervangen dakgoot zink ontw. 650 mm</t>
  </si>
  <si>
    <t>Inplakken bakgoot met EPDM</t>
  </si>
  <si>
    <t>SCHILDERWERK</t>
  </si>
  <si>
    <t>Schilderwerk op hout, groot onderhoud OHD3</t>
  </si>
  <si>
    <t>ps</t>
  </si>
  <si>
    <t>Schilderwerk op hout, onderhoud naloopbeurt</t>
  </si>
  <si>
    <t>Schilderwerk op metaal</t>
  </si>
  <si>
    <t>Schilderwerk steenachtig</t>
  </si>
  <si>
    <t>Meerprijs hoogwerkerkosten (bij specifieke panden)</t>
  </si>
  <si>
    <t>Houtrotreparaties</t>
  </si>
  <si>
    <t>Klein onderhoud draaiende delen buitengevel</t>
  </si>
  <si>
    <t>Omkantenspeling en H&amp;S-werk nalopen</t>
  </si>
  <si>
    <t>INSTALLATIES</t>
  </si>
  <si>
    <t>CV ketel wand HR &lt; 25 kW</t>
  </si>
  <si>
    <t>Vervangen CV ketel wand HR &lt; 25 kW</t>
  </si>
  <si>
    <t>Servicebeurt CV ketel wand HR &lt; 25 kW</t>
  </si>
  <si>
    <t>Boiler elektrisch close-in/up (10-15 liter)</t>
  </si>
  <si>
    <t>Vervangen boiler elektrisch close-in/up (10-15 liter)</t>
  </si>
  <si>
    <t>Doorstroomgeiser elektrisch</t>
  </si>
  <si>
    <t>Vervangen doorstroomgeiser elektrisch</t>
  </si>
  <si>
    <t>Boiler elektrisch (80 liter)</t>
  </si>
  <si>
    <t>Vervangen boiler elektrisch (80 liter)</t>
  </si>
  <si>
    <t>Boiler gasgestookt</t>
  </si>
  <si>
    <t>Vervangen boiler gasgestookt</t>
  </si>
  <si>
    <t>Servicebeurt boiler gasgestookt</t>
  </si>
  <si>
    <t>Keukengeiser / badgeiser</t>
  </si>
  <si>
    <t>Vervangen keukengeiser / badgeiser</t>
  </si>
  <si>
    <t>Servicebeurt keukengeiser / badgeiser</t>
  </si>
  <si>
    <t>Zonnepanelen vervangen</t>
  </si>
  <si>
    <t>Omvormers vervangen</t>
  </si>
  <si>
    <t>Zonneboiler tapwater</t>
  </si>
  <si>
    <t>Vervangen zonneboiler</t>
  </si>
  <si>
    <t>Servicebeurt zonneboiler</t>
  </si>
  <si>
    <t>Lucht-water Warmtepomp &lt; 30 kW</t>
  </si>
  <si>
    <t>Vervangen warmtepomp &lt; 30 kW</t>
  </si>
  <si>
    <t>Servicebeurt warmtepomp &lt; 30 kW</t>
  </si>
  <si>
    <t>Aardwarmte warmtepomp</t>
  </si>
  <si>
    <t>Vervangen warmtepomp</t>
  </si>
  <si>
    <t>Servicebeurt warmtepomp</t>
  </si>
  <si>
    <t>Pelletkachel individueel</t>
  </si>
  <si>
    <t>Vervangen pelletkachel individueel</t>
  </si>
  <si>
    <t>Servicebeurt pelletkachel individueel</t>
  </si>
  <si>
    <t>Pelletkachel, collectief</t>
  </si>
  <si>
    <t>Vervangen pelletkachel collectief</t>
  </si>
  <si>
    <t>Servicebeurt pelletkachel collectief</t>
  </si>
  <si>
    <t>Helofytenfilter</t>
  </si>
  <si>
    <t>regulier onderhoud</t>
  </si>
  <si>
    <t>vervanging pompen &amp; substraat</t>
  </si>
  <si>
    <t>Intercom installatie</t>
  </si>
  <si>
    <t>Vervangen intercom installatie</t>
  </si>
  <si>
    <t>Nalopen elektra</t>
  </si>
  <si>
    <t>BEVEILIGING</t>
  </si>
  <si>
    <t>Brandslanghaspel</t>
  </si>
  <si>
    <t>Vervangen brandslanghaspel</t>
  </si>
  <si>
    <t>Servicebeurt brandslanghaspel</t>
  </si>
  <si>
    <t>Afpersen brandslang</t>
  </si>
  <si>
    <t>Brandblusser</t>
  </si>
  <si>
    <t>Vervangen blusser</t>
  </si>
  <si>
    <t>Groot onderhoud blusser (inhoud blusmiddel vervangen)</t>
  </si>
  <si>
    <t>Servicebeurt  blusser</t>
  </si>
  <si>
    <t>Gekoppelde rookmelders op 230V</t>
  </si>
  <si>
    <t>Vervangen batterij rookmelders</t>
  </si>
  <si>
    <t>Vervangen gekoppelde rookmelders</t>
  </si>
  <si>
    <t>Servicebeurt rookmelders</t>
  </si>
  <si>
    <t>Noodverlichting armatuur (decentraal gevoed)</t>
  </si>
  <si>
    <t>Vervangen accu noodverlichting armatuur (decentraal gevoed)</t>
  </si>
  <si>
    <t>Vervangen noodverlichting armatuur (decentraal gevoed)</t>
  </si>
  <si>
    <t>Servicebeurt noodverlichting armatuur (decentraal gevoed)</t>
  </si>
  <si>
    <t>Brandmeldinstallatie centrale &lt; 8 zones</t>
  </si>
  <si>
    <t>Vervangen brandmeldinstallatie</t>
  </si>
  <si>
    <t>Servicebeurt brandmeldinstallatie</t>
  </si>
  <si>
    <t>VENTILATIE</t>
  </si>
  <si>
    <t>Mechanische ventilatie</t>
  </si>
  <si>
    <t>Vervangen dakventilator pijpmodel</t>
  </si>
  <si>
    <t>Vervangen MV-box</t>
  </si>
  <si>
    <t>Douche-/toiletventilator algemeen</t>
  </si>
  <si>
    <t>Vervangen douche-/toiletventilator</t>
  </si>
  <si>
    <t>INTERIEUR</t>
  </si>
  <si>
    <t>Keukenblok</t>
  </si>
  <si>
    <t>Vervangen projectkeuken excl. apparatuur en excl. bovenkasten</t>
  </si>
  <si>
    <t>Vervangen projectkeuken excl. apparatuur en incl. bovenkasten</t>
  </si>
  <si>
    <t>Sanitair toilet</t>
  </si>
  <si>
    <t>Vervangen sanitair closetcombinatie toilet</t>
  </si>
  <si>
    <t>Vervangen sanitair losse stortbak</t>
  </si>
  <si>
    <t>Sanitair fontein</t>
  </si>
  <si>
    <t>Vervangen sanitair fontein</t>
  </si>
  <si>
    <t>Sanitair douchebak</t>
  </si>
  <si>
    <t>Vervangen douchebak excl. kraan, glijstang etc.</t>
  </si>
  <si>
    <t>Kitvoeg t.p.v. elementen  &gt; 5mm tot 10 mm</t>
  </si>
  <si>
    <t>Vervangen kitvoeg</t>
  </si>
  <si>
    <t>Badkamerrenovatie</t>
  </si>
  <si>
    <t>Overlagen tegels, afvoeren, kranen en accessoires vervangen</t>
  </si>
  <si>
    <t>ERFAFSCHEIDINGEN</t>
  </si>
  <si>
    <t>Metalen erfafscheidingen</t>
  </si>
  <si>
    <t>Herstellen monumentaal</t>
  </si>
  <si>
    <t>Herstellen eenvoudig</t>
  </si>
  <si>
    <t>Gemetselde erfafscheidingen</t>
  </si>
  <si>
    <t>Vervangen voegwerk platvol</t>
  </si>
  <si>
    <t>INSPECTIE</t>
  </si>
  <si>
    <t>Opname bouwkundige toestand</t>
  </si>
  <si>
    <t>eh</t>
  </si>
  <si>
    <t>ADDITIONEEL</t>
  </si>
  <si>
    <t>Additioneel onderhoud normbedrag</t>
  </si>
  <si>
    <t>Brandveiligheid, asbest</t>
  </si>
  <si>
    <t>KLACHTEN</t>
  </si>
  <si>
    <t>Klachtenonderhoud normbedrag</t>
  </si>
  <si>
    <t>AFWIJKINGEN VOOR DIT PAND, hieronder volledig invullen</t>
  </si>
  <si>
    <t>KELDER</t>
  </si>
  <si>
    <t>SCHUUR</t>
  </si>
  <si>
    <t>METERKAST</t>
  </si>
  <si>
    <t>Vervangen laagspanning verdeelinrichting &lt; 10 groepen</t>
  </si>
  <si>
    <t>OVERIG:</t>
  </si>
  <si>
    <t>TOTAAL incl. BTW</t>
  </si>
  <si>
    <t>- normbedragen prijspeil 2018, nog te indexeren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</si>
</sst>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€&quot;\ * #,##0.00_ ;_ &quot;€&quot;\ * \-#,##0.00_ ;_ &quot;€&quot;\ * &quot;-&quot;??_ ;_ @_ "/>
    <numFmt numFmtId="164" formatCode="0_)"/>
    <numFmt numFmtId="165" formatCode="_-[$€]* #,##0.00_-;_-[$€]* #,##0.00\-;_-[$€]* \-??_-;_-@_-"/>
    <numFmt numFmtId="166" formatCode="&quot;€&quot;\ #,##0.00_-;&quot;€&quot;\ #,##0.00\-"/>
    <numFmt numFmtId="167" formatCode="dd/mm/yyyy"/>
    <numFmt numFmtId="168" formatCode="#.##000"/>
    <numFmt numFmtId="169" formatCode="\$#,#00"/>
    <numFmt numFmtId="170" formatCode="m&quot;onth &quot;d&quot;, yyyy&quot;"/>
    <numFmt numFmtId="171" formatCode="#,#00"/>
    <numFmt numFmtId="172" formatCode="#,"/>
    <numFmt numFmtId="173" formatCode="%#,#00"/>
  </numFmts>
  <fonts count="21" x14ac:knownFonts="1">
    <font>
      <sz val="12"/>
      <name val="Courier New"/>
      <family val="3"/>
    </font>
    <font>
      <sz val="12"/>
      <name val="Courier New"/>
      <family val="3"/>
    </font>
    <font>
      <b/>
      <i/>
      <sz val="20"/>
      <color indexed="17"/>
      <name val="Arial Black"/>
      <family val="2"/>
    </font>
    <font>
      <b/>
      <sz val="24"/>
      <color indexed="10"/>
      <name val="Times New Roman"/>
      <family val="1"/>
    </font>
    <font>
      <sz val="12"/>
      <color indexed="9"/>
      <name val="Courier New"/>
      <family val="3"/>
    </font>
    <font>
      <sz val="20"/>
      <color indexed="8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indexed="9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color rgb="FFFFFF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12"/>
        <bgColor indexed="39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000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31"/>
      </patternFill>
    </fill>
    <fill>
      <patternFill patternType="solid">
        <fgColor indexed="55"/>
        <bgColor indexed="52"/>
      </patternFill>
    </fill>
    <fill>
      <patternFill patternType="solid">
        <fgColor theme="0"/>
        <bgColor indexed="31"/>
      </patternFill>
    </fill>
    <fill>
      <patternFill patternType="solid">
        <fgColor rgb="FFFF0000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52"/>
      </patternFill>
    </fill>
    <fill>
      <patternFill patternType="solid">
        <fgColor theme="0" tint="-0.499984740745262"/>
        <bgColor indexed="31"/>
      </patternFill>
    </fill>
  </fills>
  <borders count="2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4">
    <xf numFmtId="0" fontId="0" fillId="0" borderId="0"/>
    <xf numFmtId="9" fontId="1" fillId="0" borderId="0" applyFill="0" applyBorder="0" applyAlignment="0" applyProtection="0"/>
    <xf numFmtId="165" fontId="1" fillId="0" borderId="0" applyFont="0" applyFill="0" applyBorder="0" applyAlignment="0" applyProtection="0"/>
    <xf numFmtId="168" fontId="18" fillId="0" borderId="0">
      <protection locked="0"/>
    </xf>
    <xf numFmtId="169" fontId="18" fillId="0" borderId="0">
      <protection locked="0"/>
    </xf>
    <xf numFmtId="170" fontId="18" fillId="0" borderId="0">
      <protection locked="0"/>
    </xf>
    <xf numFmtId="171" fontId="18" fillId="0" borderId="0">
      <protection locked="0"/>
    </xf>
    <xf numFmtId="172" fontId="19" fillId="0" borderId="0">
      <protection locked="0"/>
    </xf>
    <xf numFmtId="172" fontId="19" fillId="0" borderId="0">
      <protection locked="0"/>
    </xf>
    <xf numFmtId="0" fontId="20" fillId="0" borderId="0"/>
    <xf numFmtId="173" fontId="18" fillId="0" borderId="0">
      <protection locked="0"/>
    </xf>
    <xf numFmtId="0" fontId="20" fillId="0" borderId="0"/>
    <xf numFmtId="172" fontId="18" fillId="0" borderId="28">
      <protection locked="0"/>
    </xf>
    <xf numFmtId="44" fontId="20" fillId="0" borderId="0" applyFont="0" applyFill="0" applyBorder="0" applyAlignment="0" applyProtection="0"/>
  </cellStyleXfs>
  <cellXfs count="8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0" fillId="3" borderId="0" xfId="0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/>
    <xf numFmtId="164" fontId="5" fillId="5" borderId="6" xfId="0" applyNumberFormat="1" applyFont="1" applyFill="1" applyBorder="1" applyAlignment="1" applyProtection="1">
      <alignment horizontal="right"/>
    </xf>
    <xf numFmtId="166" fontId="6" fillId="6" borderId="6" xfId="2" applyNumberFormat="1" applyFont="1" applyFill="1" applyBorder="1" applyAlignment="1" applyProtection="1">
      <alignment horizontal="left"/>
      <protection locked="0"/>
    </xf>
    <xf numFmtId="166" fontId="7" fillId="6" borderId="6" xfId="2" applyNumberFormat="1" applyFont="1" applyFill="1" applyBorder="1" applyAlignment="1">
      <alignment horizontal="right"/>
    </xf>
    <xf numFmtId="0" fontId="0" fillId="7" borderId="0" xfId="0" applyFill="1" applyBorder="1"/>
    <xf numFmtId="1" fontId="8" fillId="7" borderId="0" xfId="0" applyNumberFormat="1" applyFont="1" applyFill="1" applyBorder="1"/>
    <xf numFmtId="164" fontId="9" fillId="5" borderId="6" xfId="0" applyNumberFormat="1" applyFont="1" applyFill="1" applyBorder="1" applyAlignment="1" applyProtection="1">
      <alignment horizontal="right"/>
    </xf>
    <xf numFmtId="1" fontId="8" fillId="3" borderId="6" xfId="0" applyNumberFormat="1" applyFont="1" applyFill="1" applyBorder="1" applyProtection="1">
      <protection locked="0"/>
    </xf>
    <xf numFmtId="167" fontId="10" fillId="7" borderId="6" xfId="0" applyNumberFormat="1" applyFont="1" applyFill="1" applyBorder="1" applyAlignment="1">
      <alignment horizontal="right"/>
    </xf>
    <xf numFmtId="1" fontId="8" fillId="7" borderId="0" xfId="0" applyNumberFormat="1" applyFont="1" applyFill="1" applyBorder="1" applyAlignment="1">
      <alignment horizontal="right"/>
    </xf>
    <xf numFmtId="1" fontId="8" fillId="7" borderId="0" xfId="0" quotePrefix="1" applyNumberFormat="1" applyFont="1" applyFill="1" applyBorder="1"/>
    <xf numFmtId="166" fontId="8" fillId="0" borderId="6" xfId="2" applyNumberFormat="1" applyFont="1" applyFill="1" applyBorder="1" applyAlignment="1" applyProtection="1">
      <alignment horizontal="left"/>
      <protection locked="0"/>
    </xf>
    <xf numFmtId="167" fontId="8" fillId="7" borderId="6" xfId="0" applyNumberFormat="1" applyFont="1" applyFill="1" applyBorder="1" applyAlignment="1">
      <alignment horizontal="right"/>
    </xf>
    <xf numFmtId="9" fontId="8" fillId="0" borderId="6" xfId="1" applyFont="1" applyFill="1" applyBorder="1" applyAlignment="1" applyProtection="1">
      <alignment horizontal="left"/>
      <protection locked="0"/>
    </xf>
    <xf numFmtId="167" fontId="8" fillId="0" borderId="6" xfId="0" applyNumberFormat="1" applyFont="1" applyFill="1" applyBorder="1" applyAlignment="1" applyProtection="1">
      <alignment horizontal="right"/>
      <protection locked="0"/>
    </xf>
    <xf numFmtId="164" fontId="11" fillId="4" borderId="7" xfId="0" applyNumberFormat="1" applyFont="1" applyFill="1" applyBorder="1" applyAlignment="1" applyProtection="1">
      <alignment horizontal="left"/>
    </xf>
    <xf numFmtId="1" fontId="11" fillId="4" borderId="8" xfId="0" applyNumberFormat="1" applyFont="1" applyFill="1" applyBorder="1"/>
    <xf numFmtId="1" fontId="11" fillId="4" borderId="9" xfId="0" applyNumberFormat="1" applyFont="1" applyFill="1" applyBorder="1" applyAlignment="1">
      <alignment wrapText="1"/>
    </xf>
    <xf numFmtId="1" fontId="11" fillId="4" borderId="9" xfId="0" applyNumberFormat="1" applyFont="1" applyFill="1" applyBorder="1" applyAlignment="1">
      <alignment horizontal="right"/>
    </xf>
    <xf numFmtId="1" fontId="11" fillId="4" borderId="9" xfId="0" applyNumberFormat="1" applyFont="1" applyFill="1" applyBorder="1"/>
    <xf numFmtId="1" fontId="11" fillId="4" borderId="10" xfId="0" applyNumberFormat="1" applyFont="1" applyFill="1" applyBorder="1"/>
    <xf numFmtId="0" fontId="12" fillId="3" borderId="0" xfId="0" applyFont="1" applyFill="1" applyBorder="1"/>
    <xf numFmtId="0" fontId="13" fillId="8" borderId="9" xfId="0" applyFont="1" applyFill="1" applyBorder="1"/>
    <xf numFmtId="0" fontId="8" fillId="0" borderId="0" xfId="0" applyFont="1"/>
    <xf numFmtId="1" fontId="8" fillId="0" borderId="11" xfId="0" applyNumberFormat="1" applyFont="1" applyFill="1" applyBorder="1" applyProtection="1">
      <protection locked="0"/>
    </xf>
    <xf numFmtId="1" fontId="8" fillId="9" borderId="11" xfId="0" applyNumberFormat="1" applyFont="1" applyFill="1" applyBorder="1"/>
    <xf numFmtId="1" fontId="8" fillId="10" borderId="11" xfId="0" applyNumberFormat="1" applyFont="1" applyFill="1" applyBorder="1"/>
    <xf numFmtId="1" fontId="8" fillId="8" borderId="12" xfId="0" applyNumberFormat="1" applyFont="1" applyFill="1" applyBorder="1"/>
    <xf numFmtId="0" fontId="13" fillId="8" borderId="11" xfId="0" applyFont="1" applyFill="1" applyBorder="1"/>
    <xf numFmtId="164" fontId="9" fillId="0" borderId="6" xfId="0" applyNumberFormat="1" applyFont="1" applyFill="1" applyBorder="1" applyProtection="1"/>
    <xf numFmtId="1" fontId="8" fillId="10" borderId="13" xfId="0" applyNumberFormat="1" applyFont="1" applyFill="1" applyBorder="1"/>
    <xf numFmtId="1" fontId="8" fillId="10" borderId="14" xfId="0" applyNumberFormat="1" applyFont="1" applyFill="1" applyBorder="1"/>
    <xf numFmtId="1" fontId="8" fillId="9" borderId="11" xfId="0" applyNumberFormat="1" applyFont="1" applyFill="1" applyBorder="1" applyAlignment="1">
      <alignment horizontal="right"/>
    </xf>
    <xf numFmtId="1" fontId="8" fillId="0" borderId="15" xfId="0" applyNumberFormat="1" applyFont="1" applyFill="1" applyBorder="1" applyProtection="1">
      <protection locked="0"/>
    </xf>
    <xf numFmtId="0" fontId="8" fillId="0" borderId="16" xfId="0" applyFont="1" applyBorder="1"/>
    <xf numFmtId="1" fontId="8" fillId="0" borderId="13" xfId="0" applyNumberFormat="1" applyFont="1" applyFill="1" applyBorder="1" applyProtection="1">
      <protection locked="0"/>
    </xf>
    <xf numFmtId="1" fontId="8" fillId="0" borderId="0" xfId="0" applyNumberFormat="1" applyFont="1" applyFill="1" applyBorder="1" applyProtection="1">
      <protection locked="0"/>
    </xf>
    <xf numFmtId="1" fontId="8" fillId="11" borderId="11" xfId="0" applyNumberFormat="1" applyFont="1" applyFill="1" applyBorder="1"/>
    <xf numFmtId="1" fontId="8" fillId="0" borderId="6" xfId="0" applyNumberFormat="1" applyFont="1" applyFill="1" applyBorder="1" applyProtection="1">
      <protection locked="0"/>
    </xf>
    <xf numFmtId="1" fontId="8" fillId="0" borderId="17" xfId="0" applyNumberFormat="1" applyFont="1" applyFill="1" applyBorder="1" applyProtection="1">
      <protection locked="0"/>
    </xf>
    <xf numFmtId="1" fontId="8" fillId="0" borderId="9" xfId="0" applyNumberFormat="1" applyFont="1" applyFill="1" applyBorder="1" applyProtection="1">
      <protection locked="0"/>
    </xf>
    <xf numFmtId="0" fontId="8" fillId="0" borderId="0" xfId="0" applyFont="1" applyFill="1"/>
    <xf numFmtId="1" fontId="8" fillId="0" borderId="18" xfId="0" applyNumberFormat="1" applyFont="1" applyFill="1" applyBorder="1" applyProtection="1">
      <protection locked="0"/>
    </xf>
    <xf numFmtId="0" fontId="13" fillId="8" borderId="18" xfId="0" applyFont="1" applyFill="1" applyBorder="1"/>
    <xf numFmtId="0" fontId="13" fillId="8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1" fontId="8" fillId="0" borderId="19" xfId="0" applyNumberFormat="1" applyFont="1" applyFill="1" applyBorder="1" applyProtection="1">
      <protection locked="0"/>
    </xf>
    <xf numFmtId="1" fontId="8" fillId="9" borderId="19" xfId="0" applyNumberFormat="1" applyFont="1" applyFill="1" applyBorder="1"/>
    <xf numFmtId="1" fontId="8" fillId="9" borderId="22" xfId="0" applyNumberFormat="1" applyFont="1" applyFill="1" applyBorder="1"/>
    <xf numFmtId="1" fontId="8" fillId="10" borderId="22" xfId="0" applyNumberFormat="1" applyFont="1" applyFill="1" applyBorder="1"/>
    <xf numFmtId="1" fontId="8" fillId="10" borderId="23" xfId="0" applyNumberFormat="1" applyFont="1" applyFill="1" applyBorder="1"/>
    <xf numFmtId="1" fontId="8" fillId="8" borderId="24" xfId="0" applyNumberFormat="1" applyFont="1" applyFill="1" applyBorder="1"/>
    <xf numFmtId="0" fontId="14" fillId="12" borderId="11" xfId="0" applyFont="1" applyFill="1" applyBorder="1"/>
    <xf numFmtId="1" fontId="8" fillId="12" borderId="11" xfId="0" applyNumberFormat="1" applyFont="1" applyFill="1" applyBorder="1"/>
    <xf numFmtId="1" fontId="8" fillId="13" borderId="11" xfId="0" applyNumberFormat="1" applyFont="1" applyFill="1" applyBorder="1" applyAlignment="1">
      <alignment wrapText="1"/>
    </xf>
    <xf numFmtId="1" fontId="8" fillId="13" borderId="11" xfId="0" applyNumberFormat="1" applyFont="1" applyFill="1" applyBorder="1"/>
    <xf numFmtId="1" fontId="8" fillId="12" borderId="9" xfId="0" applyNumberFormat="1" applyFont="1" applyFill="1" applyBorder="1"/>
    <xf numFmtId="1" fontId="8" fillId="14" borderId="11" xfId="0" applyNumberFormat="1" applyFont="1" applyFill="1" applyBorder="1"/>
    <xf numFmtId="1" fontId="8" fillId="12" borderId="25" xfId="0" applyNumberFormat="1" applyFont="1" applyFill="1" applyBorder="1"/>
    <xf numFmtId="0" fontId="0" fillId="6" borderId="0" xfId="0" applyFill="1" applyBorder="1"/>
    <xf numFmtId="0" fontId="13" fillId="8" borderId="11" xfId="0" applyFont="1" applyFill="1" applyBorder="1" applyProtection="1">
      <protection locked="0"/>
    </xf>
    <xf numFmtId="1" fontId="8" fillId="0" borderId="11" xfId="0" applyNumberFormat="1" applyFont="1" applyFill="1" applyBorder="1" applyAlignment="1" applyProtection="1">
      <alignment wrapText="1"/>
      <protection locked="0"/>
    </xf>
    <xf numFmtId="1" fontId="8" fillId="0" borderId="11" xfId="0" applyNumberFormat="1" applyFont="1" applyFill="1" applyBorder="1"/>
    <xf numFmtId="1" fontId="8" fillId="0" borderId="11" xfId="0" applyNumberFormat="1" applyFont="1" applyFill="1" applyBorder="1" applyAlignment="1" applyProtection="1">
      <alignment vertical="center" wrapText="1"/>
      <protection locked="0"/>
    </xf>
    <xf numFmtId="0" fontId="13" fillId="0" borderId="11" xfId="0" applyFont="1" applyFill="1" applyBorder="1" applyProtection="1">
      <protection locked="0"/>
    </xf>
    <xf numFmtId="0" fontId="13" fillId="0" borderId="18" xfId="0" applyFont="1" applyFill="1" applyBorder="1" applyProtection="1">
      <protection locked="0"/>
    </xf>
    <xf numFmtId="1" fontId="8" fillId="0" borderId="18" xfId="0" applyNumberFormat="1" applyFont="1" applyFill="1" applyBorder="1" applyAlignment="1" applyProtection="1">
      <alignment wrapText="1"/>
      <protection locked="0"/>
    </xf>
    <xf numFmtId="0" fontId="13" fillId="0" borderId="22" xfId="0" applyFont="1" applyFill="1" applyBorder="1" applyProtection="1">
      <protection locked="0"/>
    </xf>
    <xf numFmtId="1" fontId="8" fillId="0" borderId="22" xfId="0" applyNumberFormat="1" applyFont="1" applyFill="1" applyBorder="1" applyAlignment="1" applyProtection="1">
      <alignment wrapText="1"/>
      <protection locked="0"/>
    </xf>
    <xf numFmtId="1" fontId="8" fillId="0" borderId="22" xfId="0" applyNumberFormat="1" applyFont="1" applyFill="1" applyBorder="1" applyProtection="1">
      <protection locked="0"/>
    </xf>
    <xf numFmtId="1" fontId="8" fillId="0" borderId="23" xfId="0" applyNumberFormat="1" applyFont="1" applyFill="1" applyBorder="1" applyProtection="1">
      <protection locked="0"/>
    </xf>
    <xf numFmtId="0" fontId="15" fillId="8" borderId="19" xfId="0" applyFont="1" applyFill="1" applyBorder="1"/>
    <xf numFmtId="1" fontId="16" fillId="8" borderId="19" xfId="0" applyNumberFormat="1" applyFont="1" applyFill="1" applyBorder="1"/>
    <xf numFmtId="1" fontId="16" fillId="8" borderId="19" xfId="0" applyNumberFormat="1" applyFont="1" applyFill="1" applyBorder="1" applyAlignment="1">
      <alignment wrapText="1"/>
    </xf>
    <xf numFmtId="1" fontId="16" fillId="8" borderId="26" xfId="0" applyNumberFormat="1" applyFont="1" applyFill="1" applyBorder="1"/>
    <xf numFmtId="1" fontId="17" fillId="15" borderId="27" xfId="0" applyNumberFormat="1" applyFont="1" applyFill="1" applyBorder="1"/>
    <xf numFmtId="0" fontId="0" fillId="0" borderId="0" xfId="0" applyAlignment="1">
      <alignment wrapText="1"/>
    </xf>
    <xf numFmtId="164" fontId="3" fillId="2" borderId="2" xfId="0" applyNumberFormat="1" applyFont="1" applyFill="1" applyBorder="1" applyAlignment="1" applyProtection="1">
      <alignment vertical="center"/>
      <protection locked="0"/>
    </xf>
  </cellXfs>
  <cellStyles count="14">
    <cellStyle name="Comma" xfId="3" xr:uid="{00000000-0005-0000-0000-000000000000}"/>
    <cellStyle name="Currency" xfId="4" xr:uid="{00000000-0005-0000-0000-000001000000}"/>
    <cellStyle name="Date" xfId="5" xr:uid="{00000000-0005-0000-0000-000002000000}"/>
    <cellStyle name="Euro" xfId="2" xr:uid="{00000000-0005-0000-0000-000003000000}"/>
    <cellStyle name="Fixed" xfId="6" xr:uid="{00000000-0005-0000-0000-000004000000}"/>
    <cellStyle name="Heading1" xfId="7" xr:uid="{00000000-0005-0000-0000-000005000000}"/>
    <cellStyle name="Heading2" xfId="8" xr:uid="{00000000-0005-0000-0000-000006000000}"/>
    <cellStyle name="Normaal 2" xfId="9" xr:uid="{00000000-0005-0000-0000-000007000000}"/>
    <cellStyle name="Percent" xfId="10" xr:uid="{00000000-0005-0000-0000-000008000000}"/>
    <cellStyle name="Procent" xfId="1" builtinId="5"/>
    <cellStyle name="Standaard" xfId="0" builtinId="0"/>
    <cellStyle name="Standaard 2" xfId="11" xr:uid="{00000000-0005-0000-0000-00000B000000}"/>
    <cellStyle name="Total" xfId="12" xr:uid="{00000000-0005-0000-0000-00000C000000}"/>
    <cellStyle name="Valuta 2" xfId="13" xr:uid="{00000000-0005-0000-0000-00000D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1</xdr:col>
      <xdr:colOff>3400</xdr:colOff>
      <xdr:row>0</xdr:row>
      <xdr:rowOff>368300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61E578-8A0D-4936-993E-0DD65A5A5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00"/>
          <a:ext cx="16163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63500</xdr:rowOff>
    </xdr:from>
    <xdr:to>
      <xdr:col>1</xdr:col>
      <xdr:colOff>3400</xdr:colOff>
      <xdr:row>0</xdr:row>
      <xdr:rowOff>368300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39D68EB-F228-44A2-82CE-8607D82E6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00"/>
          <a:ext cx="16163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cbook/Users/petrik/Mijn%20Documenten/Woningbouwvereniging%20Gelderland/WBVG%20-%20Begroting%202018/2017-10-03%20Meerjarenonderhoudsplanning%202017%20bewerkt%20P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en"/>
      <sheetName val="01 Bourice"/>
      <sheetName val="02 Oude Wand"/>
      <sheetName val="02 Oude Wand werk"/>
      <sheetName val="03 Wilde Wereld"/>
      <sheetName val="03 Wilde Wereld werk"/>
      <sheetName val="04 Wolfswaard"/>
      <sheetName val="05 Pontanus"/>
      <sheetName val="05 Pontanus werk"/>
      <sheetName val="06 Oude Rozengaardseweg"/>
      <sheetName val="07 De Lawick"/>
      <sheetName val="08 Pietje Bell"/>
      <sheetName val="09 Van den Havestraat"/>
      <sheetName val="09 Van den Havestraat werk"/>
      <sheetName val="10 Dobbelmannklooster"/>
      <sheetName val="11 Academie"/>
      <sheetName val="12 PK22"/>
      <sheetName val="13 Casa de Pauw"/>
      <sheetName val="13 Casa de Pauw werk"/>
      <sheetName val="14 Groene Vosz"/>
      <sheetName val="15 Extrapool"/>
      <sheetName val="15 Extrapool werk"/>
      <sheetName val="16 KB-school"/>
      <sheetName val="17 Zeezicht"/>
      <sheetName val="17 Overkant werk"/>
      <sheetName val="18 Bosch"/>
      <sheetName val="18 Bosch werk"/>
      <sheetName val="19 Kantoor"/>
      <sheetName val="21 Grindhorst"/>
      <sheetName val="22 Voorstadslaan"/>
      <sheetName val="23 Van Berchenstr. 38"/>
      <sheetName val="24 TOH 111"/>
      <sheetName val="25 Biezenstraat"/>
      <sheetName val="26 Oude Azalea 52"/>
      <sheetName val="27 Van Gentstr."/>
      <sheetName val="28 Nieuwe Non 3"/>
      <sheetName val="29 De Dommer"/>
      <sheetName val="30 Oldenbarneveltstraat 44"/>
      <sheetName val="30 Oldenbarneveltstraat 46"/>
      <sheetName val="30 Oldenbarneveltstraat 44-46"/>
      <sheetName val="31 Berg en Dalseweg"/>
      <sheetName val="32 Johan Vijgh"/>
      <sheetName val="33 Van Berchenstr. 33"/>
      <sheetName val="34 Oude Non"/>
      <sheetName val="35 St. Annastr."/>
      <sheetName val="36 Klimopstr."/>
      <sheetName val="37 Beijensstraat"/>
      <sheetName val="38 Burghardt vd Bergh"/>
      <sheetName val="39 Tooropstr."/>
      <sheetName val="40 IEWAN"/>
      <sheetName val="41 Beekhuizen"/>
      <sheetName val="42 Oude Azalea 46"/>
      <sheetName val="43 Vondelstraat"/>
      <sheetName val="44 Marialaan"/>
      <sheetName val="45 Eikpunt"/>
      <sheetName val="46 Sterappel"/>
      <sheetName val="sjabloonblad"/>
    </sheetNames>
    <sheetDataSet>
      <sheetData sheetId="0" refreshError="1">
        <row r="9">
          <cell r="G9">
            <v>48</v>
          </cell>
        </row>
        <row r="10">
          <cell r="G10">
            <v>48</v>
          </cell>
        </row>
        <row r="11">
          <cell r="G11">
            <v>48</v>
          </cell>
        </row>
        <row r="12">
          <cell r="G12">
            <v>48</v>
          </cell>
        </row>
        <row r="13">
          <cell r="G13">
            <v>36</v>
          </cell>
        </row>
        <row r="14">
          <cell r="G14">
            <v>40</v>
          </cell>
        </row>
        <row r="15">
          <cell r="G15">
            <v>80</v>
          </cell>
        </row>
        <row r="16">
          <cell r="G16">
            <v>80</v>
          </cell>
        </row>
        <row r="17">
          <cell r="G17">
            <v>40</v>
          </cell>
        </row>
        <row r="18">
          <cell r="G18">
            <v>40</v>
          </cell>
        </row>
        <row r="19">
          <cell r="G19">
            <v>40</v>
          </cell>
        </row>
        <row r="20">
          <cell r="G20">
            <v>20</v>
          </cell>
        </row>
        <row r="21">
          <cell r="G21">
            <v>40</v>
          </cell>
        </row>
        <row r="22">
          <cell r="G22">
            <v>40</v>
          </cell>
        </row>
        <row r="23">
          <cell r="G23">
            <v>20</v>
          </cell>
        </row>
        <row r="24">
          <cell r="G24">
            <v>15</v>
          </cell>
        </row>
        <row r="25">
          <cell r="G25">
            <v>1</v>
          </cell>
        </row>
        <row r="26">
          <cell r="G26">
            <v>20</v>
          </cell>
        </row>
        <row r="27">
          <cell r="G27">
            <v>40</v>
          </cell>
        </row>
        <row r="28">
          <cell r="G28">
            <v>40</v>
          </cell>
        </row>
        <row r="29">
          <cell r="G29">
            <v>40</v>
          </cell>
        </row>
        <row r="30">
          <cell r="G30">
            <v>40</v>
          </cell>
        </row>
        <row r="31">
          <cell r="G31">
            <v>40</v>
          </cell>
        </row>
        <row r="32">
          <cell r="G32">
            <v>20</v>
          </cell>
        </row>
        <row r="33">
          <cell r="G33">
            <v>40</v>
          </cell>
        </row>
        <row r="34">
          <cell r="G34">
            <v>40</v>
          </cell>
        </row>
        <row r="35">
          <cell r="G35">
            <v>20</v>
          </cell>
        </row>
        <row r="36">
          <cell r="G36">
            <v>36</v>
          </cell>
        </row>
        <row r="37">
          <cell r="G37">
            <v>20</v>
          </cell>
        </row>
        <row r="38">
          <cell r="G38">
            <v>20</v>
          </cell>
        </row>
        <row r="39">
          <cell r="G39">
            <v>20</v>
          </cell>
        </row>
        <row r="40">
          <cell r="G40">
            <v>40</v>
          </cell>
        </row>
        <row r="41">
          <cell r="G41">
            <v>40</v>
          </cell>
        </row>
        <row r="42">
          <cell r="G42">
            <v>40</v>
          </cell>
        </row>
        <row r="43">
          <cell r="G43">
            <v>40</v>
          </cell>
        </row>
        <row r="44">
          <cell r="G44">
            <v>50</v>
          </cell>
        </row>
        <row r="45">
          <cell r="G45">
            <v>20</v>
          </cell>
        </row>
        <row r="46">
          <cell r="G46">
            <v>36</v>
          </cell>
        </row>
        <row r="47">
          <cell r="G47">
            <v>24</v>
          </cell>
        </row>
        <row r="48">
          <cell r="G48">
            <v>24</v>
          </cell>
        </row>
        <row r="49">
          <cell r="G49">
            <v>20</v>
          </cell>
        </row>
        <row r="50">
          <cell r="G50">
            <v>12</v>
          </cell>
        </row>
        <row r="51">
          <cell r="G51">
            <v>12</v>
          </cell>
        </row>
        <row r="52">
          <cell r="G52">
            <v>12</v>
          </cell>
        </row>
        <row r="53">
          <cell r="G53">
            <v>12</v>
          </cell>
        </row>
        <row r="54">
          <cell r="G54">
            <v>6</v>
          </cell>
        </row>
        <row r="55">
          <cell r="G55">
            <v>6</v>
          </cell>
        </row>
        <row r="56">
          <cell r="G56">
            <v>6</v>
          </cell>
        </row>
        <row r="57">
          <cell r="G57">
            <v>15</v>
          </cell>
        </row>
        <row r="58">
          <cell r="G58">
            <v>2</v>
          </cell>
        </row>
        <row r="59">
          <cell r="G59">
            <v>15</v>
          </cell>
        </row>
        <row r="60">
          <cell r="G60">
            <v>20</v>
          </cell>
        </row>
        <row r="61">
          <cell r="G61">
            <v>20</v>
          </cell>
        </row>
        <row r="62">
          <cell r="G62">
            <v>20</v>
          </cell>
        </row>
        <row r="63">
          <cell r="G63">
            <v>2</v>
          </cell>
        </row>
        <row r="64">
          <cell r="G64">
            <v>18</v>
          </cell>
        </row>
        <row r="65">
          <cell r="G65">
            <v>2</v>
          </cell>
        </row>
        <row r="66">
          <cell r="G66">
            <v>30</v>
          </cell>
        </row>
        <row r="67">
          <cell r="G67">
            <v>12</v>
          </cell>
        </row>
        <row r="68">
          <cell r="G68">
            <v>15</v>
          </cell>
        </row>
        <row r="69">
          <cell r="G69">
            <v>2</v>
          </cell>
        </row>
        <row r="70">
          <cell r="G70">
            <v>20</v>
          </cell>
        </row>
        <row r="71">
          <cell r="G71">
            <v>2</v>
          </cell>
        </row>
        <row r="72">
          <cell r="G72">
            <v>20</v>
          </cell>
        </row>
        <row r="73">
          <cell r="G73">
            <v>1</v>
          </cell>
        </row>
        <row r="74">
          <cell r="G74">
            <v>18</v>
          </cell>
        </row>
        <row r="75">
          <cell r="G75">
            <v>1</v>
          </cell>
        </row>
        <row r="76">
          <cell r="G76">
            <v>18</v>
          </cell>
        </row>
        <row r="77">
          <cell r="G77">
            <v>1</v>
          </cell>
        </row>
        <row r="78">
          <cell r="G78">
            <v>1</v>
          </cell>
        </row>
        <row r="79">
          <cell r="G79">
            <v>20</v>
          </cell>
        </row>
        <row r="80">
          <cell r="G80">
            <v>24</v>
          </cell>
        </row>
        <row r="81">
          <cell r="G81">
            <v>10</v>
          </cell>
        </row>
        <row r="82">
          <cell r="G82">
            <v>20</v>
          </cell>
        </row>
        <row r="83">
          <cell r="G83">
            <v>1</v>
          </cell>
        </row>
        <row r="84">
          <cell r="G84">
            <v>5</v>
          </cell>
        </row>
        <row r="85">
          <cell r="G85">
            <v>20</v>
          </cell>
        </row>
        <row r="86">
          <cell r="G86">
            <v>5</v>
          </cell>
        </row>
        <row r="87">
          <cell r="G87">
            <v>1</v>
          </cell>
        </row>
        <row r="88">
          <cell r="G88">
            <v>1</v>
          </cell>
        </row>
        <row r="89">
          <cell r="G89">
            <v>10</v>
          </cell>
        </row>
        <row r="90">
          <cell r="G90">
            <v>1</v>
          </cell>
        </row>
        <row r="91">
          <cell r="G91">
            <v>4</v>
          </cell>
        </row>
        <row r="92">
          <cell r="G92">
            <v>10</v>
          </cell>
        </row>
        <row r="93">
          <cell r="G93">
            <v>1</v>
          </cell>
        </row>
        <row r="94">
          <cell r="G94">
            <v>15</v>
          </cell>
        </row>
        <row r="95">
          <cell r="G95">
            <v>1</v>
          </cell>
        </row>
        <row r="96">
          <cell r="G96">
            <v>20</v>
          </cell>
        </row>
        <row r="97">
          <cell r="G97">
            <v>20</v>
          </cell>
        </row>
        <row r="98">
          <cell r="G98">
            <v>24</v>
          </cell>
        </row>
        <row r="99">
          <cell r="G99">
            <v>20</v>
          </cell>
        </row>
        <row r="100">
          <cell r="G100">
            <v>20</v>
          </cell>
        </row>
        <row r="101">
          <cell r="G101">
            <v>24</v>
          </cell>
        </row>
        <row r="102">
          <cell r="G102">
            <v>12</v>
          </cell>
        </row>
        <row r="103">
          <cell r="G103">
            <v>24</v>
          </cell>
        </row>
        <row r="104">
          <cell r="G104">
            <v>24</v>
          </cell>
        </row>
        <row r="105">
          <cell r="G105">
            <v>12</v>
          </cell>
        </row>
        <row r="107">
          <cell r="G107">
            <v>50</v>
          </cell>
        </row>
        <row r="108">
          <cell r="G108">
            <v>50</v>
          </cell>
        </row>
        <row r="109">
          <cell r="G109">
            <v>48</v>
          </cell>
        </row>
        <row r="110">
          <cell r="G110">
            <v>4</v>
          </cell>
        </row>
        <row r="111">
          <cell r="G111">
            <v>1</v>
          </cell>
        </row>
        <row r="112">
          <cell r="G1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M131"/>
  <sheetViews>
    <sheetView tabSelected="1" zoomScale="70" zoomScaleNormal="70" workbookViewId="0">
      <pane xSplit="2" ySplit="7" topLeftCell="C8" activePane="bottomRight" state="frozen"/>
      <selection activeCell="E106" sqref="E106"/>
      <selection pane="topRight" activeCell="E106" sqref="E106"/>
      <selection pane="bottomLeft" activeCell="E106" sqref="E106"/>
      <selection pane="bottomRight" activeCell="B1" sqref="B1:AM1"/>
    </sheetView>
  </sheetViews>
  <sheetFormatPr defaultColWidth="8.5703125" defaultRowHeight="16" x14ac:dyDescent="0.4"/>
  <cols>
    <col min="1" max="1" width="18.0703125" customWidth="1"/>
    <col min="2" max="2" width="45.42578125" customWidth="1"/>
    <col min="3" max="3" width="61.0703125" style="83" bestFit="1" customWidth="1"/>
    <col min="4" max="4" width="14.42578125" customWidth="1"/>
    <col min="5" max="5" width="6.7109375" bestFit="1" customWidth="1"/>
    <col min="6" max="6" width="8.42578125" bestFit="1" customWidth="1"/>
    <col min="7" max="7" width="8.5703125" customWidth="1"/>
    <col min="8" max="8" width="11.5703125" bestFit="1" customWidth="1"/>
    <col min="9" max="9" width="10.0703125" customWidth="1"/>
    <col min="10" max="20" width="6.7109375" customWidth="1"/>
    <col min="21" max="21" width="6.5703125" customWidth="1"/>
    <col min="22" max="38" width="6.7109375" customWidth="1"/>
    <col min="39" max="39" width="10.7109375" customWidth="1"/>
  </cols>
  <sheetData>
    <row r="1" spans="1:39" s="2" customFormat="1" ht="31" thickTop="1" x14ac:dyDescent="0.4">
      <c r="A1" s="1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</row>
    <row r="2" spans="1:39" s="2" customFormat="1" x14ac:dyDescent="0.4">
      <c r="A2" s="3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6"/>
    </row>
    <row r="3" spans="1:39" s="2" customFormat="1" ht="25" x14ac:dyDescent="0.5">
      <c r="A3" s="7" t="s">
        <v>1</v>
      </c>
      <c r="B3" s="8"/>
      <c r="C3" s="7" t="s">
        <v>2</v>
      </c>
      <c r="D3" s="9">
        <f>AM131/30/12</f>
        <v>0</v>
      </c>
      <c r="E3" s="15" t="s">
        <v>6</v>
      </c>
      <c r="F3" s="16" t="s">
        <v>211</v>
      </c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s="2" customFormat="1" x14ac:dyDescent="0.4">
      <c r="A4" s="12" t="s">
        <v>3</v>
      </c>
      <c r="B4" s="13"/>
      <c r="C4" s="12" t="s">
        <v>4</v>
      </c>
      <c r="D4" s="14" t="s">
        <v>5</v>
      </c>
      <c r="E4" s="15"/>
      <c r="F4" s="16" t="s">
        <v>7</v>
      </c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2" customFormat="1" x14ac:dyDescent="0.4">
      <c r="A5" s="12" t="s">
        <v>8</v>
      </c>
      <c r="B5" s="17"/>
      <c r="C5" s="12" t="s">
        <v>9</v>
      </c>
      <c r="D5" s="18"/>
      <c r="E5" s="11"/>
      <c r="F5" s="16" t="s">
        <v>10</v>
      </c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s="2" customFormat="1" ht="16.5" thickBot="1" x14ac:dyDescent="0.45">
      <c r="A6" s="12" t="s">
        <v>11</v>
      </c>
      <c r="B6" s="19"/>
      <c r="C6" s="12" t="s">
        <v>12</v>
      </c>
      <c r="D6" s="20"/>
      <c r="E6" s="10"/>
      <c r="F6" s="16" t="s">
        <v>13</v>
      </c>
      <c r="G6" s="1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s="27" customFormat="1" ht="20" x14ac:dyDescent="0.4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4" t="s">
        <v>19</v>
      </c>
      <c r="G7" s="24" t="s">
        <v>20</v>
      </c>
      <c r="H7" s="24" t="s">
        <v>21</v>
      </c>
      <c r="I7" s="25">
        <v>2022</v>
      </c>
      <c r="J7" s="25">
        <f t="shared" ref="J7:AL7" si="0">(I7)+1</f>
        <v>2023</v>
      </c>
      <c r="K7" s="25">
        <f t="shared" si="0"/>
        <v>2024</v>
      </c>
      <c r="L7" s="25">
        <f t="shared" si="0"/>
        <v>2025</v>
      </c>
      <c r="M7" s="25">
        <f t="shared" si="0"/>
        <v>2026</v>
      </c>
      <c r="N7" s="25">
        <f t="shared" si="0"/>
        <v>2027</v>
      </c>
      <c r="O7" s="25">
        <f t="shared" si="0"/>
        <v>2028</v>
      </c>
      <c r="P7" s="25">
        <f t="shared" si="0"/>
        <v>2029</v>
      </c>
      <c r="Q7" s="25">
        <f t="shared" si="0"/>
        <v>2030</v>
      </c>
      <c r="R7" s="25">
        <f t="shared" si="0"/>
        <v>2031</v>
      </c>
      <c r="S7" s="25">
        <f t="shared" si="0"/>
        <v>2032</v>
      </c>
      <c r="T7" s="25">
        <f t="shared" si="0"/>
        <v>2033</v>
      </c>
      <c r="U7" s="25">
        <f t="shared" si="0"/>
        <v>2034</v>
      </c>
      <c r="V7" s="25">
        <f t="shared" si="0"/>
        <v>2035</v>
      </c>
      <c r="W7" s="25">
        <f t="shared" si="0"/>
        <v>2036</v>
      </c>
      <c r="X7" s="25">
        <f t="shared" si="0"/>
        <v>2037</v>
      </c>
      <c r="Y7" s="25">
        <f t="shared" si="0"/>
        <v>2038</v>
      </c>
      <c r="Z7" s="25">
        <f t="shared" si="0"/>
        <v>2039</v>
      </c>
      <c r="AA7" s="25">
        <f t="shared" si="0"/>
        <v>2040</v>
      </c>
      <c r="AB7" s="25">
        <f t="shared" si="0"/>
        <v>2041</v>
      </c>
      <c r="AC7" s="25">
        <f t="shared" si="0"/>
        <v>2042</v>
      </c>
      <c r="AD7" s="25">
        <f t="shared" si="0"/>
        <v>2043</v>
      </c>
      <c r="AE7" s="25">
        <f t="shared" si="0"/>
        <v>2044</v>
      </c>
      <c r="AF7" s="25">
        <f t="shared" si="0"/>
        <v>2045</v>
      </c>
      <c r="AG7" s="25">
        <f t="shared" si="0"/>
        <v>2046</v>
      </c>
      <c r="AH7" s="25">
        <f t="shared" si="0"/>
        <v>2047</v>
      </c>
      <c r="AI7" s="25">
        <f t="shared" si="0"/>
        <v>2048</v>
      </c>
      <c r="AJ7" s="25">
        <f t="shared" si="0"/>
        <v>2049</v>
      </c>
      <c r="AK7" s="25">
        <f t="shared" si="0"/>
        <v>2050</v>
      </c>
      <c r="AL7" s="25">
        <f t="shared" si="0"/>
        <v>2051</v>
      </c>
      <c r="AM7" s="26" t="s">
        <v>22</v>
      </c>
    </row>
    <row r="8" spans="1:39" s="2" customFormat="1" x14ac:dyDescent="0.4">
      <c r="A8" s="28" t="s">
        <v>23</v>
      </c>
      <c r="B8" s="29" t="s">
        <v>24</v>
      </c>
      <c r="C8" s="29" t="s">
        <v>25</v>
      </c>
      <c r="D8" s="30"/>
      <c r="E8" s="31" t="s">
        <v>26</v>
      </c>
      <c r="F8" s="31">
        <f>[1]Normen!G9</f>
        <v>48</v>
      </c>
      <c r="G8" s="31">
        <v>139.15</v>
      </c>
      <c r="H8" s="30"/>
      <c r="I8" s="32" t="str">
        <f>IF($H8=I7,$D8*$G8,"")</f>
        <v/>
      </c>
      <c r="J8" s="32" t="str">
        <f>IF($H8=J7,$D8*$G8,"")</f>
        <v/>
      </c>
      <c r="K8" s="32" t="str">
        <f t="shared" ref="K8:AL8" si="1">IF($H8=K7,$D8*$G8,"")</f>
        <v/>
      </c>
      <c r="L8" s="32" t="str">
        <f t="shared" si="1"/>
        <v/>
      </c>
      <c r="M8" s="32" t="str">
        <f t="shared" si="1"/>
        <v/>
      </c>
      <c r="N8" s="32" t="str">
        <f t="shared" si="1"/>
        <v/>
      </c>
      <c r="O8" s="32" t="str">
        <f t="shared" si="1"/>
        <v/>
      </c>
      <c r="P8" s="32" t="str">
        <f t="shared" si="1"/>
        <v/>
      </c>
      <c r="Q8" s="32" t="str">
        <f t="shared" si="1"/>
        <v/>
      </c>
      <c r="R8" s="32" t="str">
        <f t="shared" si="1"/>
        <v/>
      </c>
      <c r="S8" s="32" t="str">
        <f t="shared" si="1"/>
        <v/>
      </c>
      <c r="T8" s="32" t="str">
        <f t="shared" si="1"/>
        <v/>
      </c>
      <c r="U8" s="32" t="str">
        <f>IF($H8=U7,$D8*$G8,"")</f>
        <v/>
      </c>
      <c r="V8" s="32" t="str">
        <f t="shared" si="1"/>
        <v/>
      </c>
      <c r="W8" s="32" t="str">
        <f t="shared" si="1"/>
        <v/>
      </c>
      <c r="X8" s="32" t="str">
        <f t="shared" si="1"/>
        <v/>
      </c>
      <c r="Y8" s="32" t="str">
        <f t="shared" si="1"/>
        <v/>
      </c>
      <c r="Z8" s="32" t="str">
        <f t="shared" si="1"/>
        <v/>
      </c>
      <c r="AA8" s="32" t="str">
        <f t="shared" si="1"/>
        <v/>
      </c>
      <c r="AB8" s="32" t="str">
        <f t="shared" si="1"/>
        <v/>
      </c>
      <c r="AC8" s="32" t="str">
        <f t="shared" si="1"/>
        <v/>
      </c>
      <c r="AD8" s="32" t="str">
        <f t="shared" si="1"/>
        <v/>
      </c>
      <c r="AE8" s="32" t="str">
        <f t="shared" si="1"/>
        <v/>
      </c>
      <c r="AF8" s="32" t="str">
        <f t="shared" si="1"/>
        <v/>
      </c>
      <c r="AG8" s="32" t="str">
        <f t="shared" si="1"/>
        <v/>
      </c>
      <c r="AH8" s="32" t="str">
        <f t="shared" si="1"/>
        <v/>
      </c>
      <c r="AI8" s="32" t="str">
        <f t="shared" si="1"/>
        <v/>
      </c>
      <c r="AJ8" s="32" t="str">
        <f t="shared" si="1"/>
        <v/>
      </c>
      <c r="AK8" s="32" t="str">
        <f t="shared" si="1"/>
        <v/>
      </c>
      <c r="AL8" s="32" t="str">
        <f t="shared" si="1"/>
        <v/>
      </c>
      <c r="AM8" s="33">
        <f>SUM(I8:AL8)</f>
        <v>0</v>
      </c>
    </row>
    <row r="9" spans="1:39" s="2" customFormat="1" x14ac:dyDescent="0.4">
      <c r="A9" s="34"/>
      <c r="B9" s="29" t="s">
        <v>27</v>
      </c>
      <c r="C9" s="29" t="s">
        <v>28</v>
      </c>
      <c r="D9" s="35"/>
      <c r="E9" s="31" t="s">
        <v>26</v>
      </c>
      <c r="F9" s="31">
        <f>[1]Normen!G10</f>
        <v>48</v>
      </c>
      <c r="G9" s="31">
        <v>102.85</v>
      </c>
      <c r="H9" s="30"/>
      <c r="I9" s="32" t="str">
        <f t="shared" ref="I9:AL17" si="2">IF($H9=I$7,$D9*$G9,"")</f>
        <v/>
      </c>
      <c r="J9" s="32" t="str">
        <f t="shared" si="2"/>
        <v/>
      </c>
      <c r="K9" s="32" t="str">
        <f t="shared" si="2"/>
        <v/>
      </c>
      <c r="L9" s="32" t="str">
        <f t="shared" si="2"/>
        <v/>
      </c>
      <c r="M9" s="32" t="str">
        <f t="shared" si="2"/>
        <v/>
      </c>
      <c r="N9" s="32" t="str">
        <f t="shared" si="2"/>
        <v/>
      </c>
      <c r="O9" s="32" t="str">
        <f t="shared" si="2"/>
        <v/>
      </c>
      <c r="P9" s="32" t="str">
        <f t="shared" si="2"/>
        <v/>
      </c>
      <c r="Q9" s="32" t="str">
        <f t="shared" si="2"/>
        <v/>
      </c>
      <c r="R9" s="32" t="str">
        <f t="shared" si="2"/>
        <v/>
      </c>
      <c r="S9" s="32" t="str">
        <f t="shared" si="2"/>
        <v/>
      </c>
      <c r="T9" s="32" t="str">
        <f t="shared" si="2"/>
        <v/>
      </c>
      <c r="U9" s="32" t="str">
        <f t="shared" si="2"/>
        <v/>
      </c>
      <c r="V9" s="32" t="str">
        <f t="shared" si="2"/>
        <v/>
      </c>
      <c r="W9" s="32" t="str">
        <f t="shared" si="2"/>
        <v/>
      </c>
      <c r="X9" s="32" t="str">
        <f t="shared" si="2"/>
        <v/>
      </c>
      <c r="Y9" s="32" t="str">
        <f t="shared" si="2"/>
        <v/>
      </c>
      <c r="Z9" s="32" t="str">
        <f t="shared" si="2"/>
        <v/>
      </c>
      <c r="AA9" s="32" t="str">
        <f t="shared" si="2"/>
        <v/>
      </c>
      <c r="AB9" s="32" t="str">
        <f t="shared" si="2"/>
        <v/>
      </c>
      <c r="AC9" s="32" t="str">
        <f t="shared" si="2"/>
        <v/>
      </c>
      <c r="AD9" s="32" t="str">
        <f t="shared" si="2"/>
        <v/>
      </c>
      <c r="AE9" s="32" t="str">
        <f t="shared" si="2"/>
        <v/>
      </c>
      <c r="AF9" s="32" t="str">
        <f t="shared" si="2"/>
        <v/>
      </c>
      <c r="AG9" s="32" t="str">
        <f t="shared" si="2"/>
        <v/>
      </c>
      <c r="AH9" s="32" t="str">
        <f t="shared" si="2"/>
        <v/>
      </c>
      <c r="AI9" s="32" t="str">
        <f t="shared" si="2"/>
        <v/>
      </c>
      <c r="AJ9" s="32" t="str">
        <f t="shared" si="2"/>
        <v/>
      </c>
      <c r="AK9" s="32" t="str">
        <f t="shared" si="2"/>
        <v/>
      </c>
      <c r="AL9" s="32" t="str">
        <f t="shared" si="2"/>
        <v/>
      </c>
      <c r="AM9" s="33">
        <f t="shared" ref="AM9:AM72" si="3">SUM(I9:AL9)</f>
        <v>0</v>
      </c>
    </row>
    <row r="10" spans="1:39" s="2" customFormat="1" x14ac:dyDescent="0.4">
      <c r="A10" s="34"/>
      <c r="B10" s="29" t="s">
        <v>29</v>
      </c>
      <c r="C10" s="29" t="s">
        <v>30</v>
      </c>
      <c r="D10" s="30"/>
      <c r="E10" s="31" t="s">
        <v>26</v>
      </c>
      <c r="F10" s="31">
        <f>[1]Normen!G11</f>
        <v>48</v>
      </c>
      <c r="G10" s="31">
        <v>102.85</v>
      </c>
      <c r="H10" s="30"/>
      <c r="I10" s="32" t="str">
        <f t="shared" si="2"/>
        <v/>
      </c>
      <c r="J10" s="32" t="str">
        <f t="shared" si="2"/>
        <v/>
      </c>
      <c r="K10" s="32" t="str">
        <f t="shared" si="2"/>
        <v/>
      </c>
      <c r="L10" s="32" t="str">
        <f t="shared" si="2"/>
        <v/>
      </c>
      <c r="M10" s="32" t="str">
        <f t="shared" si="2"/>
        <v/>
      </c>
      <c r="N10" s="32" t="str">
        <f t="shared" si="2"/>
        <v/>
      </c>
      <c r="O10" s="32" t="str">
        <f t="shared" si="2"/>
        <v/>
      </c>
      <c r="P10" s="32" t="str">
        <f t="shared" si="2"/>
        <v/>
      </c>
      <c r="Q10" s="32" t="str">
        <f t="shared" si="2"/>
        <v/>
      </c>
      <c r="R10" s="32" t="str">
        <f t="shared" si="2"/>
        <v/>
      </c>
      <c r="S10" s="32" t="str">
        <f t="shared" si="2"/>
        <v/>
      </c>
      <c r="T10" s="32" t="str">
        <f t="shared" si="2"/>
        <v/>
      </c>
      <c r="U10" s="32" t="str">
        <f t="shared" si="2"/>
        <v/>
      </c>
      <c r="V10" s="32" t="str">
        <f t="shared" si="2"/>
        <v/>
      </c>
      <c r="W10" s="32" t="str">
        <f t="shared" si="2"/>
        <v/>
      </c>
      <c r="X10" s="32" t="str">
        <f t="shared" si="2"/>
        <v/>
      </c>
      <c r="Y10" s="32" t="str">
        <f t="shared" si="2"/>
        <v/>
      </c>
      <c r="Z10" s="32" t="str">
        <f t="shared" si="2"/>
        <v/>
      </c>
      <c r="AA10" s="32" t="str">
        <f t="shared" si="2"/>
        <v/>
      </c>
      <c r="AB10" s="32" t="str">
        <f t="shared" si="2"/>
        <v/>
      </c>
      <c r="AC10" s="32" t="str">
        <f t="shared" si="2"/>
        <v/>
      </c>
      <c r="AD10" s="32" t="str">
        <f t="shared" si="2"/>
        <v/>
      </c>
      <c r="AE10" s="32" t="str">
        <f t="shared" si="2"/>
        <v/>
      </c>
      <c r="AF10" s="32" t="str">
        <f t="shared" si="2"/>
        <v/>
      </c>
      <c r="AG10" s="32" t="str">
        <f t="shared" si="2"/>
        <v/>
      </c>
      <c r="AH10" s="32" t="str">
        <f t="shared" si="2"/>
        <v/>
      </c>
      <c r="AI10" s="32" t="str">
        <f t="shared" si="2"/>
        <v/>
      </c>
      <c r="AJ10" s="32" t="str">
        <f t="shared" si="2"/>
        <v/>
      </c>
      <c r="AK10" s="32" t="str">
        <f t="shared" si="2"/>
        <v/>
      </c>
      <c r="AL10" s="32" t="str">
        <f t="shared" si="2"/>
        <v/>
      </c>
      <c r="AM10" s="33">
        <f t="shared" si="3"/>
        <v>0</v>
      </c>
    </row>
    <row r="11" spans="1:39" s="2" customFormat="1" x14ac:dyDescent="0.4">
      <c r="A11" s="34"/>
      <c r="B11" s="29" t="s">
        <v>31</v>
      </c>
      <c r="C11" s="29" t="s">
        <v>32</v>
      </c>
      <c r="D11" s="35"/>
      <c r="E11" s="31" t="s">
        <v>26</v>
      </c>
      <c r="F11" s="31">
        <f>[1]Normen!G12</f>
        <v>48</v>
      </c>
      <c r="G11" s="31">
        <v>95.4</v>
      </c>
      <c r="H11" s="30"/>
      <c r="I11" s="32" t="str">
        <f t="shared" si="2"/>
        <v/>
      </c>
      <c r="J11" s="32" t="str">
        <f t="shared" si="2"/>
        <v/>
      </c>
      <c r="K11" s="32" t="str">
        <f t="shared" si="2"/>
        <v/>
      </c>
      <c r="L11" s="32" t="str">
        <f t="shared" si="2"/>
        <v/>
      </c>
      <c r="M11" s="32" t="str">
        <f t="shared" si="2"/>
        <v/>
      </c>
      <c r="N11" s="32" t="str">
        <f t="shared" si="2"/>
        <v/>
      </c>
      <c r="O11" s="32" t="str">
        <f t="shared" si="2"/>
        <v/>
      </c>
      <c r="P11" s="32" t="str">
        <f t="shared" si="2"/>
        <v/>
      </c>
      <c r="Q11" s="32" t="str">
        <f t="shared" si="2"/>
        <v/>
      </c>
      <c r="R11" s="32" t="str">
        <f t="shared" si="2"/>
        <v/>
      </c>
      <c r="S11" s="32" t="str">
        <f t="shared" si="2"/>
        <v/>
      </c>
      <c r="T11" s="32" t="str">
        <f t="shared" si="2"/>
        <v/>
      </c>
      <c r="U11" s="32" t="str">
        <f t="shared" si="2"/>
        <v/>
      </c>
      <c r="V11" s="32" t="str">
        <f t="shared" si="2"/>
        <v/>
      </c>
      <c r="W11" s="32" t="str">
        <f t="shared" si="2"/>
        <v/>
      </c>
      <c r="X11" s="32" t="str">
        <f t="shared" si="2"/>
        <v/>
      </c>
      <c r="Y11" s="32" t="str">
        <f t="shared" si="2"/>
        <v/>
      </c>
      <c r="Z11" s="32" t="str">
        <f t="shared" si="2"/>
        <v/>
      </c>
      <c r="AA11" s="32" t="str">
        <f t="shared" si="2"/>
        <v/>
      </c>
      <c r="AB11" s="32" t="str">
        <f t="shared" si="2"/>
        <v/>
      </c>
      <c r="AC11" s="32" t="str">
        <f t="shared" si="2"/>
        <v/>
      </c>
      <c r="AD11" s="32" t="str">
        <f t="shared" si="2"/>
        <v/>
      </c>
      <c r="AE11" s="32" t="str">
        <f t="shared" si="2"/>
        <v/>
      </c>
      <c r="AF11" s="32" t="str">
        <f t="shared" si="2"/>
        <v/>
      </c>
      <c r="AG11" s="32" t="str">
        <f t="shared" si="2"/>
        <v/>
      </c>
      <c r="AH11" s="32" t="str">
        <f t="shared" si="2"/>
        <v/>
      </c>
      <c r="AI11" s="32" t="str">
        <f t="shared" si="2"/>
        <v/>
      </c>
      <c r="AJ11" s="32" t="str">
        <f t="shared" si="2"/>
        <v/>
      </c>
      <c r="AK11" s="32" t="str">
        <f t="shared" si="2"/>
        <v/>
      </c>
      <c r="AL11" s="32" t="str">
        <f t="shared" si="2"/>
        <v/>
      </c>
      <c r="AM11" s="33">
        <f t="shared" si="3"/>
        <v>0</v>
      </c>
    </row>
    <row r="12" spans="1:39" s="2" customFormat="1" x14ac:dyDescent="0.4">
      <c r="A12" s="34"/>
      <c r="B12" s="29" t="s">
        <v>33</v>
      </c>
      <c r="C12" s="29" t="s">
        <v>34</v>
      </c>
      <c r="D12" s="35"/>
      <c r="E12" s="31" t="s">
        <v>26</v>
      </c>
      <c r="F12" s="31">
        <f>[1]Normen!G13</f>
        <v>36</v>
      </c>
      <c r="G12" s="31">
        <v>217</v>
      </c>
      <c r="H12" s="30"/>
      <c r="I12" s="32" t="str">
        <f t="shared" si="2"/>
        <v/>
      </c>
      <c r="J12" s="32" t="str">
        <f t="shared" si="2"/>
        <v/>
      </c>
      <c r="K12" s="32" t="str">
        <f t="shared" si="2"/>
        <v/>
      </c>
      <c r="L12" s="32" t="str">
        <f t="shared" si="2"/>
        <v/>
      </c>
      <c r="M12" s="32" t="str">
        <f t="shared" si="2"/>
        <v/>
      </c>
      <c r="N12" s="32" t="str">
        <f t="shared" si="2"/>
        <v/>
      </c>
      <c r="O12" s="32" t="str">
        <f t="shared" si="2"/>
        <v/>
      </c>
      <c r="P12" s="32" t="str">
        <f t="shared" si="2"/>
        <v/>
      </c>
      <c r="Q12" s="32" t="str">
        <f t="shared" si="2"/>
        <v/>
      </c>
      <c r="R12" s="32" t="str">
        <f t="shared" si="2"/>
        <v/>
      </c>
      <c r="S12" s="32" t="str">
        <f t="shared" si="2"/>
        <v/>
      </c>
      <c r="T12" s="32" t="str">
        <f t="shared" si="2"/>
        <v/>
      </c>
      <c r="U12" s="32" t="str">
        <f t="shared" si="2"/>
        <v/>
      </c>
      <c r="V12" s="32" t="str">
        <f t="shared" si="2"/>
        <v/>
      </c>
      <c r="W12" s="32" t="str">
        <f t="shared" si="2"/>
        <v/>
      </c>
      <c r="X12" s="32" t="str">
        <f t="shared" si="2"/>
        <v/>
      </c>
      <c r="Y12" s="32" t="str">
        <f t="shared" si="2"/>
        <v/>
      </c>
      <c r="Z12" s="32" t="str">
        <f t="shared" si="2"/>
        <v/>
      </c>
      <c r="AA12" s="32" t="str">
        <f t="shared" si="2"/>
        <v/>
      </c>
      <c r="AB12" s="32" t="str">
        <f t="shared" si="2"/>
        <v/>
      </c>
      <c r="AC12" s="32" t="str">
        <f t="shared" si="2"/>
        <v/>
      </c>
      <c r="AD12" s="32" t="str">
        <f t="shared" si="2"/>
        <v/>
      </c>
      <c r="AE12" s="32" t="str">
        <f t="shared" si="2"/>
        <v/>
      </c>
      <c r="AF12" s="32" t="str">
        <f t="shared" si="2"/>
        <v/>
      </c>
      <c r="AG12" s="32" t="str">
        <f t="shared" si="2"/>
        <v/>
      </c>
      <c r="AH12" s="32" t="str">
        <f>IF($H12+$F12=AH$7,$D12*$G12,"")</f>
        <v/>
      </c>
      <c r="AI12" s="32" t="str">
        <f>IF($H12+$F12=AI$7,$D12*$G12,"")</f>
        <v/>
      </c>
      <c r="AJ12" s="32" t="str">
        <f>IF($H12+$F12=AJ$7,$D12*$G12,"")</f>
        <v/>
      </c>
      <c r="AK12" s="32" t="str">
        <f>IF($H12+$F12=AK$7,$D12*$G12,"")</f>
        <v/>
      </c>
      <c r="AL12" s="32" t="str">
        <f>IF($H12+$F12=AL$7,$D12*$G12,"")</f>
        <v/>
      </c>
      <c r="AM12" s="33">
        <f t="shared" si="3"/>
        <v>0</v>
      </c>
    </row>
    <row r="13" spans="1:39" s="2" customFormat="1" ht="15.75" customHeight="1" x14ac:dyDescent="0.4">
      <c r="A13" s="34" t="s">
        <v>35</v>
      </c>
      <c r="B13" s="29" t="s">
        <v>36</v>
      </c>
      <c r="C13" s="29" t="s">
        <v>37</v>
      </c>
      <c r="D13" s="35"/>
      <c r="E13" s="31" t="s">
        <v>26</v>
      </c>
      <c r="F13" s="31">
        <f>[1]Normen!G14</f>
        <v>40</v>
      </c>
      <c r="G13" s="31">
        <v>84.7</v>
      </c>
      <c r="H13" s="30"/>
      <c r="I13" s="32" t="str">
        <f t="shared" si="2"/>
        <v/>
      </c>
      <c r="J13" s="32" t="str">
        <f t="shared" si="2"/>
        <v/>
      </c>
      <c r="K13" s="32" t="str">
        <f t="shared" si="2"/>
        <v/>
      </c>
      <c r="L13" s="32" t="str">
        <f t="shared" si="2"/>
        <v/>
      </c>
      <c r="M13" s="32" t="str">
        <f t="shared" si="2"/>
        <v/>
      </c>
      <c r="N13" s="32" t="str">
        <f t="shared" si="2"/>
        <v/>
      </c>
      <c r="O13" s="32" t="str">
        <f t="shared" si="2"/>
        <v/>
      </c>
      <c r="P13" s="32" t="str">
        <f t="shared" si="2"/>
        <v/>
      </c>
      <c r="Q13" s="32" t="str">
        <f t="shared" si="2"/>
        <v/>
      </c>
      <c r="R13" s="32" t="str">
        <f t="shared" si="2"/>
        <v/>
      </c>
      <c r="S13" s="32" t="str">
        <f t="shared" si="2"/>
        <v/>
      </c>
      <c r="T13" s="32" t="str">
        <f t="shared" si="2"/>
        <v/>
      </c>
      <c r="U13" s="32" t="str">
        <f t="shared" si="2"/>
        <v/>
      </c>
      <c r="V13" s="32" t="str">
        <f t="shared" si="2"/>
        <v/>
      </c>
      <c r="W13" s="32" t="str">
        <f t="shared" si="2"/>
        <v/>
      </c>
      <c r="X13" s="32" t="str">
        <f t="shared" si="2"/>
        <v/>
      </c>
      <c r="Y13" s="32" t="str">
        <f t="shared" si="2"/>
        <v/>
      </c>
      <c r="Z13" s="32" t="str">
        <f t="shared" si="2"/>
        <v/>
      </c>
      <c r="AA13" s="32" t="str">
        <f t="shared" si="2"/>
        <v/>
      </c>
      <c r="AB13" s="32" t="str">
        <f t="shared" si="2"/>
        <v/>
      </c>
      <c r="AC13" s="32" t="str">
        <f t="shared" si="2"/>
        <v/>
      </c>
      <c r="AD13" s="32" t="str">
        <f t="shared" si="2"/>
        <v/>
      </c>
      <c r="AE13" s="32" t="str">
        <f t="shared" si="2"/>
        <v/>
      </c>
      <c r="AF13" s="32" t="str">
        <f t="shared" si="2"/>
        <v/>
      </c>
      <c r="AG13" s="32" t="str">
        <f t="shared" si="2"/>
        <v/>
      </c>
      <c r="AH13" s="32" t="str">
        <f t="shared" si="2"/>
        <v/>
      </c>
      <c r="AI13" s="32" t="str">
        <f t="shared" si="2"/>
        <v/>
      </c>
      <c r="AJ13" s="32" t="str">
        <f t="shared" si="2"/>
        <v/>
      </c>
      <c r="AK13" s="32" t="str">
        <f t="shared" si="2"/>
        <v/>
      </c>
      <c r="AL13" s="32" t="str">
        <f t="shared" si="2"/>
        <v/>
      </c>
      <c r="AM13" s="33">
        <f t="shared" si="3"/>
        <v>0</v>
      </c>
    </row>
    <row r="14" spans="1:39" s="2" customFormat="1" x14ac:dyDescent="0.4">
      <c r="A14" s="34"/>
      <c r="B14" s="29" t="s">
        <v>38</v>
      </c>
      <c r="C14" s="29" t="s">
        <v>39</v>
      </c>
      <c r="D14" s="30"/>
      <c r="E14" s="31" t="s">
        <v>26</v>
      </c>
      <c r="F14" s="31">
        <f>[1]Normen!G15</f>
        <v>80</v>
      </c>
      <c r="G14" s="31">
        <v>108.89999999999999</v>
      </c>
      <c r="H14" s="30"/>
      <c r="I14" s="32" t="str">
        <f t="shared" si="2"/>
        <v/>
      </c>
      <c r="J14" s="32" t="str">
        <f t="shared" si="2"/>
        <v/>
      </c>
      <c r="K14" s="32" t="str">
        <f t="shared" si="2"/>
        <v/>
      </c>
      <c r="L14" s="32" t="str">
        <f t="shared" si="2"/>
        <v/>
      </c>
      <c r="M14" s="32" t="str">
        <f t="shared" si="2"/>
        <v/>
      </c>
      <c r="N14" s="32" t="str">
        <f t="shared" si="2"/>
        <v/>
      </c>
      <c r="O14" s="32" t="str">
        <f t="shared" si="2"/>
        <v/>
      </c>
      <c r="P14" s="32" t="str">
        <f t="shared" si="2"/>
        <v/>
      </c>
      <c r="Q14" s="32" t="str">
        <f t="shared" si="2"/>
        <v/>
      </c>
      <c r="R14" s="32" t="str">
        <f t="shared" si="2"/>
        <v/>
      </c>
      <c r="S14" s="32" t="str">
        <f t="shared" si="2"/>
        <v/>
      </c>
      <c r="T14" s="32" t="str">
        <f t="shared" si="2"/>
        <v/>
      </c>
      <c r="U14" s="32" t="str">
        <f t="shared" si="2"/>
        <v/>
      </c>
      <c r="V14" s="32" t="str">
        <f t="shared" si="2"/>
        <v/>
      </c>
      <c r="W14" s="32" t="str">
        <f t="shared" si="2"/>
        <v/>
      </c>
      <c r="X14" s="32" t="str">
        <f t="shared" si="2"/>
        <v/>
      </c>
      <c r="Y14" s="32" t="str">
        <f t="shared" si="2"/>
        <v/>
      </c>
      <c r="Z14" s="32" t="str">
        <f t="shared" si="2"/>
        <v/>
      </c>
      <c r="AA14" s="32" t="str">
        <f t="shared" si="2"/>
        <v/>
      </c>
      <c r="AB14" s="32" t="str">
        <f t="shared" si="2"/>
        <v/>
      </c>
      <c r="AC14" s="32" t="str">
        <f t="shared" si="2"/>
        <v/>
      </c>
      <c r="AD14" s="32" t="str">
        <f t="shared" si="2"/>
        <v/>
      </c>
      <c r="AE14" s="32" t="str">
        <f t="shared" si="2"/>
        <v/>
      </c>
      <c r="AF14" s="32" t="str">
        <f t="shared" si="2"/>
        <v/>
      </c>
      <c r="AG14" s="32" t="str">
        <f t="shared" si="2"/>
        <v/>
      </c>
      <c r="AH14" s="32" t="str">
        <f t="shared" si="2"/>
        <v/>
      </c>
      <c r="AI14" s="32" t="str">
        <f t="shared" si="2"/>
        <v/>
      </c>
      <c r="AJ14" s="32" t="str">
        <f t="shared" si="2"/>
        <v/>
      </c>
      <c r="AK14" s="32" t="str">
        <f t="shared" si="2"/>
        <v/>
      </c>
      <c r="AL14" s="32" t="str">
        <f t="shared" si="2"/>
        <v/>
      </c>
      <c r="AM14" s="33">
        <f t="shared" si="3"/>
        <v>0</v>
      </c>
    </row>
    <row r="15" spans="1:39" s="2" customFormat="1" x14ac:dyDescent="0.4">
      <c r="A15" s="34"/>
      <c r="B15" s="29" t="s">
        <v>40</v>
      </c>
      <c r="C15" s="29" t="s">
        <v>41</v>
      </c>
      <c r="D15" s="35"/>
      <c r="E15" s="31" t="s">
        <v>26</v>
      </c>
      <c r="F15" s="31">
        <f>[1]Normen!G16</f>
        <v>80</v>
      </c>
      <c r="G15" s="31">
        <v>211.75</v>
      </c>
      <c r="H15" s="30"/>
      <c r="I15" s="32" t="str">
        <f t="shared" si="2"/>
        <v/>
      </c>
      <c r="J15" s="32" t="str">
        <f t="shared" si="2"/>
        <v/>
      </c>
      <c r="K15" s="32" t="str">
        <f t="shared" si="2"/>
        <v/>
      </c>
      <c r="L15" s="32" t="str">
        <f t="shared" si="2"/>
        <v/>
      </c>
      <c r="M15" s="32" t="str">
        <f t="shared" si="2"/>
        <v/>
      </c>
      <c r="N15" s="32" t="str">
        <f t="shared" si="2"/>
        <v/>
      </c>
      <c r="O15" s="32" t="str">
        <f t="shared" si="2"/>
        <v/>
      </c>
      <c r="P15" s="32" t="str">
        <f t="shared" si="2"/>
        <v/>
      </c>
      <c r="Q15" s="32" t="str">
        <f t="shared" si="2"/>
        <v/>
      </c>
      <c r="R15" s="32" t="str">
        <f t="shared" si="2"/>
        <v/>
      </c>
      <c r="S15" s="32" t="str">
        <f t="shared" si="2"/>
        <v/>
      </c>
      <c r="T15" s="32" t="str">
        <f t="shared" si="2"/>
        <v/>
      </c>
      <c r="U15" s="32" t="str">
        <f t="shared" si="2"/>
        <v/>
      </c>
      <c r="V15" s="32" t="str">
        <f t="shared" si="2"/>
        <v/>
      </c>
      <c r="W15" s="32" t="str">
        <f t="shared" si="2"/>
        <v/>
      </c>
      <c r="X15" s="32" t="str">
        <f t="shared" si="2"/>
        <v/>
      </c>
      <c r="Y15" s="32" t="str">
        <f t="shared" si="2"/>
        <v/>
      </c>
      <c r="Z15" s="32" t="str">
        <f t="shared" si="2"/>
        <v/>
      </c>
      <c r="AA15" s="32" t="str">
        <f t="shared" si="2"/>
        <v/>
      </c>
      <c r="AB15" s="32" t="str">
        <f t="shared" si="2"/>
        <v/>
      </c>
      <c r="AC15" s="32" t="str">
        <f t="shared" si="2"/>
        <v/>
      </c>
      <c r="AD15" s="32" t="str">
        <f t="shared" si="2"/>
        <v/>
      </c>
      <c r="AE15" s="32" t="str">
        <f t="shared" si="2"/>
        <v/>
      </c>
      <c r="AF15" s="32" t="str">
        <f t="shared" si="2"/>
        <v/>
      </c>
      <c r="AG15" s="32" t="str">
        <f t="shared" si="2"/>
        <v/>
      </c>
      <c r="AH15" s="32" t="str">
        <f t="shared" si="2"/>
        <v/>
      </c>
      <c r="AI15" s="32" t="str">
        <f t="shared" si="2"/>
        <v/>
      </c>
      <c r="AJ15" s="32" t="str">
        <f t="shared" si="2"/>
        <v/>
      </c>
      <c r="AK15" s="32" t="str">
        <f t="shared" si="2"/>
        <v/>
      </c>
      <c r="AL15" s="32" t="str">
        <f t="shared" si="2"/>
        <v/>
      </c>
      <c r="AM15" s="33">
        <f t="shared" si="3"/>
        <v>0</v>
      </c>
    </row>
    <row r="16" spans="1:39" s="2" customFormat="1" x14ac:dyDescent="0.4">
      <c r="A16" s="34"/>
      <c r="B16" s="29" t="s">
        <v>42</v>
      </c>
      <c r="C16" s="29" t="s">
        <v>43</v>
      </c>
      <c r="D16" s="35"/>
      <c r="E16" s="31" t="s">
        <v>26</v>
      </c>
      <c r="F16" s="31">
        <f>[1]Normen!G17</f>
        <v>40</v>
      </c>
      <c r="G16" s="31">
        <v>60.5</v>
      </c>
      <c r="H16" s="30"/>
      <c r="I16" s="32" t="str">
        <f t="shared" si="2"/>
        <v/>
      </c>
      <c r="J16" s="32" t="str">
        <f t="shared" si="2"/>
        <v/>
      </c>
      <c r="K16" s="32" t="str">
        <f t="shared" si="2"/>
        <v/>
      </c>
      <c r="L16" s="32" t="str">
        <f t="shared" si="2"/>
        <v/>
      </c>
      <c r="M16" s="32" t="str">
        <f t="shared" si="2"/>
        <v/>
      </c>
      <c r="N16" s="32" t="str">
        <f t="shared" si="2"/>
        <v/>
      </c>
      <c r="O16" s="32" t="str">
        <f t="shared" si="2"/>
        <v/>
      </c>
      <c r="P16" s="32" t="str">
        <f t="shared" si="2"/>
        <v/>
      </c>
      <c r="Q16" s="32" t="str">
        <f t="shared" si="2"/>
        <v/>
      </c>
      <c r="R16" s="32" t="str">
        <f t="shared" si="2"/>
        <v/>
      </c>
      <c r="S16" s="32" t="str">
        <f t="shared" si="2"/>
        <v/>
      </c>
      <c r="T16" s="32" t="str">
        <f t="shared" si="2"/>
        <v/>
      </c>
      <c r="U16" s="32" t="str">
        <f t="shared" si="2"/>
        <v/>
      </c>
      <c r="V16" s="32" t="str">
        <f t="shared" si="2"/>
        <v/>
      </c>
      <c r="W16" s="32" t="str">
        <f t="shared" si="2"/>
        <v/>
      </c>
      <c r="X16" s="32" t="str">
        <f t="shared" si="2"/>
        <v/>
      </c>
      <c r="Y16" s="32" t="str">
        <f t="shared" si="2"/>
        <v/>
      </c>
      <c r="Z16" s="32" t="str">
        <f t="shared" si="2"/>
        <v/>
      </c>
      <c r="AA16" s="32" t="str">
        <f t="shared" si="2"/>
        <v/>
      </c>
      <c r="AB16" s="32" t="str">
        <f t="shared" si="2"/>
        <v/>
      </c>
      <c r="AC16" s="32" t="str">
        <f t="shared" si="2"/>
        <v/>
      </c>
      <c r="AD16" s="32" t="str">
        <f t="shared" si="2"/>
        <v/>
      </c>
      <c r="AE16" s="32" t="str">
        <f t="shared" si="2"/>
        <v/>
      </c>
      <c r="AF16" s="32" t="str">
        <f t="shared" si="2"/>
        <v/>
      </c>
      <c r="AG16" s="32" t="str">
        <f t="shared" si="2"/>
        <v/>
      </c>
      <c r="AH16" s="32" t="str">
        <f t="shared" si="2"/>
        <v/>
      </c>
      <c r="AI16" s="32" t="str">
        <f t="shared" si="2"/>
        <v/>
      </c>
      <c r="AJ16" s="32" t="str">
        <f t="shared" si="2"/>
        <v/>
      </c>
      <c r="AK16" s="32" t="str">
        <f t="shared" si="2"/>
        <v/>
      </c>
      <c r="AL16" s="32" t="str">
        <f t="shared" si="2"/>
        <v/>
      </c>
      <c r="AM16" s="33">
        <f t="shared" si="3"/>
        <v>0</v>
      </c>
    </row>
    <row r="17" spans="1:39" s="2" customFormat="1" x14ac:dyDescent="0.4">
      <c r="A17" s="34"/>
      <c r="B17" s="29" t="s">
        <v>44</v>
      </c>
      <c r="C17" s="29" t="s">
        <v>45</v>
      </c>
      <c r="D17" s="35"/>
      <c r="E17" s="31" t="s">
        <v>26</v>
      </c>
      <c r="F17" s="31">
        <f>[1]Normen!G18</f>
        <v>40</v>
      </c>
      <c r="G17" s="31">
        <v>30.25</v>
      </c>
      <c r="H17" s="30"/>
      <c r="I17" s="32" t="str">
        <f t="shared" si="2"/>
        <v/>
      </c>
      <c r="J17" s="32" t="str">
        <f t="shared" si="2"/>
        <v/>
      </c>
      <c r="K17" s="32" t="str">
        <f t="shared" si="2"/>
        <v/>
      </c>
      <c r="L17" s="32" t="str">
        <f t="shared" si="2"/>
        <v/>
      </c>
      <c r="M17" s="32" t="str">
        <f t="shared" si="2"/>
        <v/>
      </c>
      <c r="N17" s="32" t="str">
        <f t="shared" si="2"/>
        <v/>
      </c>
      <c r="O17" s="32" t="str">
        <f t="shared" si="2"/>
        <v/>
      </c>
      <c r="P17" s="32" t="str">
        <f t="shared" si="2"/>
        <v/>
      </c>
      <c r="Q17" s="32" t="str">
        <f t="shared" si="2"/>
        <v/>
      </c>
      <c r="R17" s="32" t="str">
        <f t="shared" si="2"/>
        <v/>
      </c>
      <c r="S17" s="32" t="str">
        <f t="shared" si="2"/>
        <v/>
      </c>
      <c r="T17" s="32" t="str">
        <f t="shared" si="2"/>
        <v/>
      </c>
      <c r="U17" s="32" t="str">
        <f t="shared" si="2"/>
        <v/>
      </c>
      <c r="V17" s="32" t="str">
        <f t="shared" si="2"/>
        <v/>
      </c>
      <c r="W17" s="32" t="str">
        <f t="shared" si="2"/>
        <v/>
      </c>
      <c r="X17" s="32" t="str">
        <f t="shared" si="2"/>
        <v/>
      </c>
      <c r="Y17" s="32" t="str">
        <f t="shared" si="2"/>
        <v/>
      </c>
      <c r="Z17" s="32" t="str">
        <f t="shared" si="2"/>
        <v/>
      </c>
      <c r="AA17" s="32" t="str">
        <f t="shared" si="2"/>
        <v/>
      </c>
      <c r="AB17" s="32" t="str">
        <f t="shared" si="2"/>
        <v/>
      </c>
      <c r="AC17" s="32" t="str">
        <f t="shared" ref="Z17:AL30" si="4">IF($H17=AC$7,$D17*$G17,"")</f>
        <v/>
      </c>
      <c r="AD17" s="32" t="str">
        <f t="shared" si="4"/>
        <v/>
      </c>
      <c r="AE17" s="32" t="str">
        <f t="shared" si="4"/>
        <v/>
      </c>
      <c r="AF17" s="32" t="str">
        <f t="shared" si="4"/>
        <v/>
      </c>
      <c r="AG17" s="32" t="str">
        <f t="shared" si="4"/>
        <v/>
      </c>
      <c r="AH17" s="32" t="str">
        <f t="shared" si="4"/>
        <v/>
      </c>
      <c r="AI17" s="32" t="str">
        <f t="shared" si="4"/>
        <v/>
      </c>
      <c r="AJ17" s="32" t="str">
        <f t="shared" si="4"/>
        <v/>
      </c>
      <c r="AK17" s="32" t="str">
        <f t="shared" si="4"/>
        <v/>
      </c>
      <c r="AL17" s="32" t="str">
        <f t="shared" si="4"/>
        <v/>
      </c>
      <c r="AM17" s="33">
        <f t="shared" si="3"/>
        <v>0</v>
      </c>
    </row>
    <row r="18" spans="1:39" s="2" customFormat="1" x14ac:dyDescent="0.4">
      <c r="A18" s="34"/>
      <c r="B18" s="29" t="s">
        <v>44</v>
      </c>
      <c r="C18" s="29" t="s">
        <v>46</v>
      </c>
      <c r="D18" s="35"/>
      <c r="E18" s="31" t="s">
        <v>26</v>
      </c>
      <c r="F18" s="31">
        <f>[1]Normen!G19</f>
        <v>40</v>
      </c>
      <c r="G18" s="31">
        <v>46</v>
      </c>
      <c r="H18" s="30"/>
      <c r="I18" s="32" t="str">
        <f t="shared" ref="I18:X25" si="5">IF($H18=I$7,$D18*$G18,"")</f>
        <v/>
      </c>
      <c r="J18" s="32" t="str">
        <f t="shared" si="5"/>
        <v/>
      </c>
      <c r="K18" s="32" t="str">
        <f t="shared" si="5"/>
        <v/>
      </c>
      <c r="L18" s="32" t="str">
        <f t="shared" si="5"/>
        <v/>
      </c>
      <c r="M18" s="32" t="str">
        <f t="shared" si="5"/>
        <v/>
      </c>
      <c r="N18" s="32" t="str">
        <f t="shared" si="5"/>
        <v/>
      </c>
      <c r="O18" s="32" t="str">
        <f t="shared" si="5"/>
        <v/>
      </c>
      <c r="P18" s="32" t="str">
        <f t="shared" si="5"/>
        <v/>
      </c>
      <c r="Q18" s="32" t="str">
        <f t="shared" si="5"/>
        <v/>
      </c>
      <c r="R18" s="32" t="str">
        <f t="shared" si="5"/>
        <v/>
      </c>
      <c r="S18" s="32" t="str">
        <f t="shared" si="5"/>
        <v/>
      </c>
      <c r="T18" s="32" t="str">
        <f t="shared" si="5"/>
        <v/>
      </c>
      <c r="U18" s="32" t="str">
        <f t="shared" si="5"/>
        <v/>
      </c>
      <c r="V18" s="32" t="str">
        <f t="shared" si="5"/>
        <v/>
      </c>
      <c r="W18" s="32" t="str">
        <f t="shared" si="5"/>
        <v/>
      </c>
      <c r="X18" s="32" t="str">
        <f t="shared" si="5"/>
        <v/>
      </c>
      <c r="Y18" s="32" t="str">
        <f t="shared" ref="Y18:Y22" si="6">IF($H18=Y$7,$D18*$G18,"")</f>
        <v/>
      </c>
      <c r="Z18" s="32" t="str">
        <f t="shared" si="4"/>
        <v/>
      </c>
      <c r="AA18" s="32" t="str">
        <f t="shared" si="4"/>
        <v/>
      </c>
      <c r="AB18" s="32" t="str">
        <f t="shared" si="4"/>
        <v/>
      </c>
      <c r="AC18" s="32" t="str">
        <f t="shared" si="4"/>
        <v/>
      </c>
      <c r="AD18" s="32" t="str">
        <f t="shared" si="4"/>
        <v/>
      </c>
      <c r="AE18" s="32" t="str">
        <f t="shared" si="4"/>
        <v/>
      </c>
      <c r="AF18" s="32" t="str">
        <f t="shared" si="4"/>
        <v/>
      </c>
      <c r="AG18" s="32" t="str">
        <f t="shared" si="4"/>
        <v/>
      </c>
      <c r="AH18" s="32" t="str">
        <f t="shared" si="4"/>
        <v/>
      </c>
      <c r="AI18" s="32" t="str">
        <f t="shared" si="4"/>
        <v/>
      </c>
      <c r="AJ18" s="32" t="str">
        <f t="shared" si="4"/>
        <v/>
      </c>
      <c r="AK18" s="32" t="str">
        <f t="shared" si="4"/>
        <v/>
      </c>
      <c r="AL18" s="32" t="str">
        <f t="shared" si="4"/>
        <v/>
      </c>
      <c r="AM18" s="33">
        <f t="shared" si="3"/>
        <v>0</v>
      </c>
    </row>
    <row r="19" spans="1:39" s="2" customFormat="1" x14ac:dyDescent="0.4">
      <c r="A19" s="34"/>
      <c r="B19" s="29" t="s">
        <v>47</v>
      </c>
      <c r="C19" s="29" t="s">
        <v>48</v>
      </c>
      <c r="D19" s="35"/>
      <c r="E19" s="31" t="s">
        <v>49</v>
      </c>
      <c r="F19" s="31">
        <f>[1]Normen!G20</f>
        <v>20</v>
      </c>
      <c r="G19" s="31">
        <v>48.4</v>
      </c>
      <c r="H19" s="30"/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/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6"/>
        <v/>
      </c>
      <c r="Z19" s="32" t="str">
        <f>IF($H19=Z$7,$D19*$G19,"")</f>
        <v/>
      </c>
      <c r="AA19" s="32" t="str">
        <f t="shared" si="4"/>
        <v/>
      </c>
      <c r="AB19" s="32" t="str">
        <f t="shared" si="4"/>
        <v/>
      </c>
      <c r="AC19" s="32" t="str">
        <f t="shared" ref="AC19:AL19" si="7">IF($H19+$F19=AC$7,$D19*$G19,"")</f>
        <v/>
      </c>
      <c r="AD19" s="32" t="str">
        <f t="shared" si="7"/>
        <v/>
      </c>
      <c r="AE19" s="32" t="str">
        <f t="shared" si="7"/>
        <v/>
      </c>
      <c r="AF19" s="32" t="str">
        <f t="shared" si="7"/>
        <v/>
      </c>
      <c r="AG19" s="32" t="str">
        <f t="shared" si="7"/>
        <v/>
      </c>
      <c r="AH19" s="32" t="str">
        <f t="shared" si="7"/>
        <v/>
      </c>
      <c r="AI19" s="32" t="str">
        <f t="shared" si="7"/>
        <v/>
      </c>
      <c r="AJ19" s="32" t="str">
        <f t="shared" si="7"/>
        <v/>
      </c>
      <c r="AK19" s="32" t="str">
        <f t="shared" si="7"/>
        <v/>
      </c>
      <c r="AL19" s="32" t="str">
        <f t="shared" si="7"/>
        <v/>
      </c>
      <c r="AM19" s="33">
        <f t="shared" si="3"/>
        <v>0</v>
      </c>
    </row>
    <row r="20" spans="1:39" s="2" customFormat="1" x14ac:dyDescent="0.4">
      <c r="A20" s="34"/>
      <c r="B20" s="29" t="s">
        <v>50</v>
      </c>
      <c r="C20" s="29" t="s">
        <v>51</v>
      </c>
      <c r="D20" s="35"/>
      <c r="E20" s="31" t="s">
        <v>49</v>
      </c>
      <c r="F20" s="31">
        <f>[1]Normen!G21</f>
        <v>40</v>
      </c>
      <c r="G20" s="31">
        <v>169.4</v>
      </c>
      <c r="H20" s="30"/>
      <c r="I20" s="32" t="str">
        <f t="shared" si="5"/>
        <v/>
      </c>
      <c r="J20" s="32" t="str">
        <f t="shared" si="5"/>
        <v/>
      </c>
      <c r="K20" s="32" t="str">
        <f t="shared" si="5"/>
        <v/>
      </c>
      <c r="L20" s="32" t="str">
        <f t="shared" si="5"/>
        <v/>
      </c>
      <c r="M20" s="32" t="str">
        <f t="shared" si="5"/>
        <v/>
      </c>
      <c r="N20" s="32" t="str">
        <f t="shared" si="5"/>
        <v/>
      </c>
      <c r="O20" s="32" t="str">
        <f t="shared" si="5"/>
        <v/>
      </c>
      <c r="P20" s="32" t="str">
        <f t="shared" si="5"/>
        <v/>
      </c>
      <c r="Q20" s="32" t="str">
        <f t="shared" si="5"/>
        <v/>
      </c>
      <c r="R20" s="32" t="str">
        <f t="shared" si="5"/>
        <v/>
      </c>
      <c r="S20" s="32" t="str">
        <f t="shared" si="5"/>
        <v/>
      </c>
      <c r="T20" s="32" t="str">
        <f t="shared" si="5"/>
        <v/>
      </c>
      <c r="U20" s="32" t="str">
        <f t="shared" si="5"/>
        <v/>
      </c>
      <c r="V20" s="32" t="str">
        <f t="shared" si="5"/>
        <v/>
      </c>
      <c r="W20" s="32" t="str">
        <f t="shared" si="5"/>
        <v/>
      </c>
      <c r="X20" s="32" t="str">
        <f t="shared" si="5"/>
        <v/>
      </c>
      <c r="Y20" s="32" t="str">
        <f t="shared" si="6"/>
        <v/>
      </c>
      <c r="Z20" s="32" t="str">
        <f t="shared" si="4"/>
        <v/>
      </c>
      <c r="AA20" s="32" t="str">
        <f t="shared" si="4"/>
        <v/>
      </c>
      <c r="AB20" s="32" t="str">
        <f t="shared" si="4"/>
        <v/>
      </c>
      <c r="AC20" s="32" t="str">
        <f t="shared" si="4"/>
        <v/>
      </c>
      <c r="AD20" s="32" t="str">
        <f t="shared" si="4"/>
        <v/>
      </c>
      <c r="AE20" s="32" t="str">
        <f t="shared" si="4"/>
        <v/>
      </c>
      <c r="AF20" s="32" t="str">
        <f t="shared" si="4"/>
        <v/>
      </c>
      <c r="AG20" s="32" t="str">
        <f t="shared" si="4"/>
        <v/>
      </c>
      <c r="AH20" s="32" t="str">
        <f t="shared" si="4"/>
        <v/>
      </c>
      <c r="AI20" s="32" t="str">
        <f t="shared" si="4"/>
        <v/>
      </c>
      <c r="AJ20" s="32" t="str">
        <f t="shared" si="4"/>
        <v/>
      </c>
      <c r="AK20" s="32" t="str">
        <f t="shared" si="4"/>
        <v/>
      </c>
      <c r="AL20" s="32" t="str">
        <f t="shared" si="4"/>
        <v/>
      </c>
      <c r="AM20" s="33">
        <f t="shared" si="3"/>
        <v>0</v>
      </c>
    </row>
    <row r="21" spans="1:39" s="2" customFormat="1" x14ac:dyDescent="0.4">
      <c r="A21" s="34"/>
      <c r="B21" s="29" t="s">
        <v>52</v>
      </c>
      <c r="C21" s="29" t="s">
        <v>53</v>
      </c>
      <c r="D21" s="30"/>
      <c r="E21" s="31" t="s">
        <v>49</v>
      </c>
      <c r="F21" s="31">
        <f>[1]Normen!G22</f>
        <v>40</v>
      </c>
      <c r="G21" s="31">
        <v>90.75</v>
      </c>
      <c r="H21" s="30"/>
      <c r="I21" s="32" t="str">
        <f t="shared" si="5"/>
        <v/>
      </c>
      <c r="J21" s="32" t="str">
        <f t="shared" si="5"/>
        <v/>
      </c>
      <c r="K21" s="32" t="str">
        <f t="shared" si="5"/>
        <v/>
      </c>
      <c r="L21" s="32" t="str">
        <f t="shared" si="5"/>
        <v/>
      </c>
      <c r="M21" s="32" t="str">
        <f t="shared" si="5"/>
        <v/>
      </c>
      <c r="N21" s="32" t="str">
        <f t="shared" si="5"/>
        <v/>
      </c>
      <c r="O21" s="32" t="str">
        <f t="shared" si="5"/>
        <v/>
      </c>
      <c r="P21" s="32" t="str">
        <f t="shared" si="5"/>
        <v/>
      </c>
      <c r="Q21" s="32" t="str">
        <f t="shared" si="5"/>
        <v/>
      </c>
      <c r="R21" s="32" t="str">
        <f t="shared" si="5"/>
        <v/>
      </c>
      <c r="S21" s="32" t="str">
        <f t="shared" si="5"/>
        <v/>
      </c>
      <c r="T21" s="32" t="str">
        <f t="shared" si="5"/>
        <v/>
      </c>
      <c r="U21" s="32" t="str">
        <f t="shared" si="5"/>
        <v/>
      </c>
      <c r="V21" s="32" t="str">
        <f t="shared" si="5"/>
        <v/>
      </c>
      <c r="W21" s="32" t="str">
        <f t="shared" si="5"/>
        <v/>
      </c>
      <c r="X21" s="32" t="str">
        <f t="shared" si="5"/>
        <v/>
      </c>
      <c r="Y21" s="32" t="str">
        <f t="shared" si="6"/>
        <v/>
      </c>
      <c r="Z21" s="32" t="str">
        <f t="shared" si="4"/>
        <v/>
      </c>
      <c r="AA21" s="32" t="str">
        <f t="shared" si="4"/>
        <v/>
      </c>
      <c r="AB21" s="32" t="str">
        <f t="shared" si="4"/>
        <v/>
      </c>
      <c r="AC21" s="32" t="str">
        <f t="shared" si="4"/>
        <v/>
      </c>
      <c r="AD21" s="32" t="str">
        <f t="shared" si="4"/>
        <v/>
      </c>
      <c r="AE21" s="32" t="str">
        <f t="shared" si="4"/>
        <v/>
      </c>
      <c r="AF21" s="32" t="str">
        <f t="shared" si="4"/>
        <v/>
      </c>
      <c r="AG21" s="32" t="str">
        <f t="shared" si="4"/>
        <v/>
      </c>
      <c r="AH21" s="32" t="str">
        <f t="shared" si="4"/>
        <v/>
      </c>
      <c r="AI21" s="32" t="str">
        <f t="shared" si="4"/>
        <v/>
      </c>
      <c r="AJ21" s="32" t="str">
        <f t="shared" si="4"/>
        <v/>
      </c>
      <c r="AK21" s="32" t="str">
        <f t="shared" si="4"/>
        <v/>
      </c>
      <c r="AL21" s="32" t="str">
        <f t="shared" si="4"/>
        <v/>
      </c>
      <c r="AM21" s="33">
        <f t="shared" si="3"/>
        <v>0</v>
      </c>
    </row>
    <row r="22" spans="1:39" s="2" customFormat="1" x14ac:dyDescent="0.4">
      <c r="A22" s="34"/>
      <c r="B22" s="29" t="s">
        <v>54</v>
      </c>
      <c r="C22" s="29" t="s">
        <v>55</v>
      </c>
      <c r="D22" s="30"/>
      <c r="E22" s="31" t="s">
        <v>56</v>
      </c>
      <c r="F22" s="31">
        <f>[1]Normen!G23</f>
        <v>20</v>
      </c>
      <c r="G22" s="31">
        <v>145.19999999999999</v>
      </c>
      <c r="H22" s="30"/>
      <c r="I22" s="32" t="str">
        <f t="shared" si="5"/>
        <v/>
      </c>
      <c r="J22" s="32" t="str">
        <f t="shared" si="5"/>
        <v/>
      </c>
      <c r="K22" s="32" t="str">
        <f t="shared" si="5"/>
        <v/>
      </c>
      <c r="L22" s="32" t="str">
        <f t="shared" si="5"/>
        <v/>
      </c>
      <c r="M22" s="32" t="str">
        <f t="shared" si="5"/>
        <v/>
      </c>
      <c r="N22" s="32" t="str">
        <f t="shared" si="5"/>
        <v/>
      </c>
      <c r="O22" s="32" t="str">
        <f t="shared" si="5"/>
        <v/>
      </c>
      <c r="P22" s="32" t="str">
        <f t="shared" si="5"/>
        <v/>
      </c>
      <c r="Q22" s="32" t="str">
        <f t="shared" si="5"/>
        <v/>
      </c>
      <c r="R22" s="32" t="str">
        <f t="shared" si="5"/>
        <v/>
      </c>
      <c r="S22" s="32" t="str">
        <f t="shared" si="5"/>
        <v/>
      </c>
      <c r="T22" s="32" t="str">
        <f t="shared" si="5"/>
        <v/>
      </c>
      <c r="U22" s="32" t="str">
        <f t="shared" si="5"/>
        <v/>
      </c>
      <c r="V22" s="32" t="str">
        <f t="shared" si="5"/>
        <v/>
      </c>
      <c r="W22" s="32" t="str">
        <f t="shared" si="5"/>
        <v/>
      </c>
      <c r="X22" s="32" t="str">
        <f t="shared" si="5"/>
        <v/>
      </c>
      <c r="Y22" s="32" t="str">
        <f t="shared" si="6"/>
        <v/>
      </c>
      <c r="Z22" s="32" t="str">
        <f>IF($H22=Z$7,$D22*$G22,"")</f>
        <v/>
      </c>
      <c r="AA22" s="32" t="str">
        <f>IF($H22=AA$7,$D22*$G22,"")</f>
        <v/>
      </c>
      <c r="AB22" s="32" t="str">
        <f>IF($H22=AB$7,$D22*$G22,"")</f>
        <v/>
      </c>
      <c r="AC22" s="32" t="str">
        <f t="shared" ref="AC22:AL23" si="8">IF($H22+$F22=AC$7,$D22*$G22,"")</f>
        <v/>
      </c>
      <c r="AD22" s="32" t="str">
        <f t="shared" si="8"/>
        <v/>
      </c>
      <c r="AE22" s="32" t="str">
        <f t="shared" si="8"/>
        <v/>
      </c>
      <c r="AF22" s="32" t="str">
        <f t="shared" si="8"/>
        <v/>
      </c>
      <c r="AG22" s="32" t="str">
        <f t="shared" si="8"/>
        <v/>
      </c>
      <c r="AH22" s="32" t="str">
        <f t="shared" si="8"/>
        <v/>
      </c>
      <c r="AI22" s="32" t="str">
        <f t="shared" si="8"/>
        <v/>
      </c>
      <c r="AJ22" s="32" t="str">
        <f t="shared" si="8"/>
        <v/>
      </c>
      <c r="AK22" s="32" t="str">
        <f t="shared" si="8"/>
        <v/>
      </c>
      <c r="AL22" s="32" t="str">
        <f t="shared" si="8"/>
        <v/>
      </c>
      <c r="AM22" s="33">
        <f t="shared" si="3"/>
        <v>0</v>
      </c>
    </row>
    <row r="23" spans="1:39" s="2" customFormat="1" x14ac:dyDescent="0.4">
      <c r="A23" s="34"/>
      <c r="B23" s="29" t="s">
        <v>57</v>
      </c>
      <c r="C23" s="29" t="s">
        <v>58</v>
      </c>
      <c r="D23" s="30"/>
      <c r="E23" s="31" t="s">
        <v>56</v>
      </c>
      <c r="F23" s="31">
        <f>[1]Normen!G24</f>
        <v>15</v>
      </c>
      <c r="G23" s="31">
        <v>363</v>
      </c>
      <c r="H23" s="30"/>
      <c r="I23" s="32" t="str">
        <f t="shared" si="5"/>
        <v/>
      </c>
      <c r="J23" s="32" t="str">
        <f t="shared" si="5"/>
        <v/>
      </c>
      <c r="K23" s="32" t="str">
        <f t="shared" si="5"/>
        <v/>
      </c>
      <c r="L23" s="32" t="str">
        <f t="shared" si="5"/>
        <v/>
      </c>
      <c r="M23" s="32" t="str">
        <f t="shared" si="5"/>
        <v/>
      </c>
      <c r="N23" s="32" t="str">
        <f t="shared" si="5"/>
        <v/>
      </c>
      <c r="O23" s="32" t="str">
        <f t="shared" si="5"/>
        <v/>
      </c>
      <c r="P23" s="32" t="str">
        <f t="shared" si="5"/>
        <v/>
      </c>
      <c r="Q23" s="32" t="str">
        <f t="shared" si="5"/>
        <v/>
      </c>
      <c r="R23" s="32" t="str">
        <f t="shared" si="5"/>
        <v/>
      </c>
      <c r="S23" s="32" t="str">
        <f t="shared" si="5"/>
        <v/>
      </c>
      <c r="T23" s="32" t="str">
        <f t="shared" si="5"/>
        <v/>
      </c>
      <c r="U23" s="32" t="str">
        <f t="shared" si="5"/>
        <v/>
      </c>
      <c r="V23" s="32" t="str">
        <f t="shared" si="5"/>
        <v/>
      </c>
      <c r="W23" s="32" t="str">
        <f t="shared" si="5"/>
        <v/>
      </c>
      <c r="X23" s="32" t="str">
        <f>IF($H23+$F23=X$7,$D23*$G23,"")</f>
        <v/>
      </c>
      <c r="Y23" s="32" t="str">
        <f>IF($H23+$F23=Y$7,$D23*$G23,"")</f>
        <v/>
      </c>
      <c r="Z23" s="32" t="str">
        <f>IF($H23+$F23=Z$7,$D23*$G23,"")</f>
        <v/>
      </c>
      <c r="AA23" s="32" t="str">
        <f>IF($H23+$F23=AA$7,$D23*$G23,"")</f>
        <v/>
      </c>
      <c r="AB23" s="32" t="str">
        <f>IF($H23+$F23=AB$7,$D23*$G23,"")</f>
        <v/>
      </c>
      <c r="AC23" s="32" t="str">
        <f t="shared" si="8"/>
        <v/>
      </c>
      <c r="AD23" s="32" t="str">
        <f t="shared" si="8"/>
        <v/>
      </c>
      <c r="AE23" s="32" t="str">
        <f t="shared" si="8"/>
        <v/>
      </c>
      <c r="AF23" s="32" t="str">
        <f t="shared" si="8"/>
        <v/>
      </c>
      <c r="AG23" s="32" t="str">
        <f t="shared" si="8"/>
        <v/>
      </c>
      <c r="AH23" s="32" t="str">
        <f t="shared" si="8"/>
        <v/>
      </c>
      <c r="AI23" s="32" t="str">
        <f t="shared" si="8"/>
        <v/>
      </c>
      <c r="AJ23" s="32" t="str">
        <f t="shared" si="8"/>
        <v/>
      </c>
      <c r="AK23" s="32" t="str">
        <f t="shared" si="8"/>
        <v/>
      </c>
      <c r="AL23" s="32" t="str">
        <f t="shared" si="8"/>
        <v/>
      </c>
      <c r="AM23" s="33">
        <f t="shared" si="3"/>
        <v>0</v>
      </c>
    </row>
    <row r="24" spans="1:39" s="2" customFormat="1" x14ac:dyDescent="0.4">
      <c r="A24" s="34"/>
      <c r="B24" s="29" t="s">
        <v>59</v>
      </c>
      <c r="C24" s="29" t="s">
        <v>60</v>
      </c>
      <c r="D24" s="30"/>
      <c r="E24" s="31" t="s">
        <v>61</v>
      </c>
      <c r="F24" s="31">
        <f>[1]Normen!G25</f>
        <v>1</v>
      </c>
      <c r="G24" s="31">
        <v>61.71</v>
      </c>
      <c r="H24" s="30"/>
      <c r="I24" s="36" t="str">
        <f t="shared" ref="I24:AL24" si="9">IF($H24="","",$D24*$G24)</f>
        <v/>
      </c>
      <c r="J24" s="36" t="str">
        <f t="shared" si="9"/>
        <v/>
      </c>
      <c r="K24" s="36" t="str">
        <f t="shared" si="9"/>
        <v/>
      </c>
      <c r="L24" s="36" t="str">
        <f t="shared" si="9"/>
        <v/>
      </c>
      <c r="M24" s="36" t="str">
        <f t="shared" si="9"/>
        <v/>
      </c>
      <c r="N24" s="36" t="str">
        <f t="shared" si="9"/>
        <v/>
      </c>
      <c r="O24" s="36" t="str">
        <f t="shared" si="9"/>
        <v/>
      </c>
      <c r="P24" s="36" t="str">
        <f t="shared" si="9"/>
        <v/>
      </c>
      <c r="Q24" s="36" t="str">
        <f t="shared" si="9"/>
        <v/>
      </c>
      <c r="R24" s="36" t="str">
        <f t="shared" si="9"/>
        <v/>
      </c>
      <c r="S24" s="36" t="str">
        <f t="shared" si="9"/>
        <v/>
      </c>
      <c r="T24" s="36" t="str">
        <f t="shared" si="9"/>
        <v/>
      </c>
      <c r="U24" s="36" t="str">
        <f t="shared" si="9"/>
        <v/>
      </c>
      <c r="V24" s="36" t="str">
        <f t="shared" si="9"/>
        <v/>
      </c>
      <c r="W24" s="36" t="str">
        <f t="shared" si="9"/>
        <v/>
      </c>
      <c r="X24" s="36" t="str">
        <f t="shared" si="9"/>
        <v/>
      </c>
      <c r="Y24" s="36" t="str">
        <f t="shared" si="9"/>
        <v/>
      </c>
      <c r="Z24" s="36" t="str">
        <f t="shared" si="9"/>
        <v/>
      </c>
      <c r="AA24" s="36" t="str">
        <f t="shared" si="9"/>
        <v/>
      </c>
      <c r="AB24" s="36" t="str">
        <f t="shared" si="9"/>
        <v/>
      </c>
      <c r="AC24" s="36" t="str">
        <f t="shared" si="9"/>
        <v/>
      </c>
      <c r="AD24" s="36" t="str">
        <f t="shared" si="9"/>
        <v/>
      </c>
      <c r="AE24" s="36" t="str">
        <f t="shared" si="9"/>
        <v/>
      </c>
      <c r="AF24" s="36" t="str">
        <f t="shared" si="9"/>
        <v/>
      </c>
      <c r="AG24" s="36" t="str">
        <f t="shared" si="9"/>
        <v/>
      </c>
      <c r="AH24" s="36" t="str">
        <f t="shared" si="9"/>
        <v/>
      </c>
      <c r="AI24" s="36" t="str">
        <f t="shared" si="9"/>
        <v/>
      </c>
      <c r="AJ24" s="36" t="str">
        <f t="shared" si="9"/>
        <v/>
      </c>
      <c r="AK24" s="36" t="str">
        <f t="shared" si="9"/>
        <v/>
      </c>
      <c r="AL24" s="37" t="str">
        <f t="shared" si="9"/>
        <v/>
      </c>
      <c r="AM24" s="33">
        <f t="shared" si="3"/>
        <v>0</v>
      </c>
    </row>
    <row r="25" spans="1:39" s="2" customFormat="1" x14ac:dyDescent="0.4">
      <c r="A25" s="34"/>
      <c r="B25" s="29" t="s">
        <v>59</v>
      </c>
      <c r="C25" s="29" t="s">
        <v>62</v>
      </c>
      <c r="D25" s="30"/>
      <c r="E25" s="31" t="s">
        <v>56</v>
      </c>
      <c r="F25" s="38">
        <f>[1]Normen!G26</f>
        <v>20</v>
      </c>
      <c r="G25" s="38">
        <v>360</v>
      </c>
      <c r="H25" s="30"/>
      <c r="I25" s="32" t="str">
        <f t="shared" ref="I25:X43" si="10">IF($H25=I$7,$D25*$G25,"")</f>
        <v/>
      </c>
      <c r="J25" s="32" t="str">
        <f t="shared" si="5"/>
        <v/>
      </c>
      <c r="K25" s="32" t="str">
        <f t="shared" si="5"/>
        <v/>
      </c>
      <c r="L25" s="32" t="str">
        <f t="shared" si="5"/>
        <v/>
      </c>
      <c r="M25" s="32" t="str">
        <f t="shared" si="5"/>
        <v/>
      </c>
      <c r="N25" s="32" t="str">
        <f t="shared" si="5"/>
        <v/>
      </c>
      <c r="O25" s="32" t="str">
        <f t="shared" si="5"/>
        <v/>
      </c>
      <c r="P25" s="32" t="str">
        <f t="shared" si="5"/>
        <v/>
      </c>
      <c r="Q25" s="32" t="str">
        <f t="shared" si="5"/>
        <v/>
      </c>
      <c r="R25" s="32" t="str">
        <f t="shared" si="5"/>
        <v/>
      </c>
      <c r="S25" s="32" t="str">
        <f t="shared" si="5"/>
        <v/>
      </c>
      <c r="T25" s="32" t="str">
        <f t="shared" si="5"/>
        <v/>
      </c>
      <c r="U25" s="32" t="str">
        <f t="shared" si="5"/>
        <v/>
      </c>
      <c r="V25" s="32" t="str">
        <f t="shared" si="5"/>
        <v/>
      </c>
      <c r="W25" s="32" t="str">
        <f t="shared" si="5"/>
        <v/>
      </c>
      <c r="X25" s="32" t="str">
        <f t="shared" si="5"/>
        <v/>
      </c>
      <c r="Y25" s="32" t="str">
        <f t="shared" ref="Y25:AL38" si="11">IF($H25=Y$7,$D25*$G25,"")</f>
        <v/>
      </c>
      <c r="Z25" s="32" t="str">
        <f t="shared" si="11"/>
        <v/>
      </c>
      <c r="AA25" s="32" t="str">
        <f t="shared" si="11"/>
        <v/>
      </c>
      <c r="AB25" s="32" t="str">
        <f t="shared" si="11"/>
        <v/>
      </c>
      <c r="AC25" s="32" t="str">
        <f t="shared" si="11"/>
        <v/>
      </c>
      <c r="AD25" s="32" t="str">
        <f t="shared" si="4"/>
        <v/>
      </c>
      <c r="AE25" s="32" t="str">
        <f t="shared" si="4"/>
        <v/>
      </c>
      <c r="AF25" s="32" t="str">
        <f t="shared" si="4"/>
        <v/>
      </c>
      <c r="AG25" s="32" t="str">
        <f t="shared" si="4"/>
        <v/>
      </c>
      <c r="AH25" s="32" t="str">
        <f t="shared" si="4"/>
        <v/>
      </c>
      <c r="AI25" s="32" t="str">
        <f t="shared" si="4"/>
        <v/>
      </c>
      <c r="AJ25" s="32" t="str">
        <f t="shared" si="4"/>
        <v/>
      </c>
      <c r="AK25" s="32" t="str">
        <f t="shared" si="4"/>
        <v/>
      </c>
      <c r="AL25" s="32" t="str">
        <f t="shared" si="4"/>
        <v/>
      </c>
      <c r="AM25" s="33">
        <f t="shared" si="3"/>
        <v>0</v>
      </c>
    </row>
    <row r="26" spans="1:39" s="2" customFormat="1" x14ac:dyDescent="0.4">
      <c r="A26" s="34"/>
      <c r="B26" s="29" t="s">
        <v>63</v>
      </c>
      <c r="C26" s="29" t="s">
        <v>64</v>
      </c>
      <c r="D26" s="39"/>
      <c r="E26" s="31" t="s">
        <v>61</v>
      </c>
      <c r="F26" s="38">
        <f>[1]Normen!G27</f>
        <v>40</v>
      </c>
      <c r="G26" s="38">
        <v>255.31</v>
      </c>
      <c r="H26" s="30"/>
      <c r="I26" s="32" t="str">
        <f t="shared" si="10"/>
        <v/>
      </c>
      <c r="J26" s="32" t="str">
        <f t="shared" si="10"/>
        <v/>
      </c>
      <c r="K26" s="32" t="str">
        <f t="shared" si="10"/>
        <v/>
      </c>
      <c r="L26" s="32" t="str">
        <f t="shared" si="10"/>
        <v/>
      </c>
      <c r="M26" s="32" t="str">
        <f t="shared" si="10"/>
        <v/>
      </c>
      <c r="N26" s="32" t="str">
        <f t="shared" si="10"/>
        <v/>
      </c>
      <c r="O26" s="32" t="str">
        <f t="shared" si="10"/>
        <v/>
      </c>
      <c r="P26" s="32" t="str">
        <f t="shared" si="10"/>
        <v/>
      </c>
      <c r="Q26" s="32" t="str">
        <f t="shared" si="10"/>
        <v/>
      </c>
      <c r="R26" s="32" t="str">
        <f t="shared" si="10"/>
        <v/>
      </c>
      <c r="S26" s="32" t="str">
        <f t="shared" si="10"/>
        <v/>
      </c>
      <c r="T26" s="32" t="str">
        <f t="shared" si="10"/>
        <v/>
      </c>
      <c r="U26" s="32" t="str">
        <f t="shared" si="10"/>
        <v/>
      </c>
      <c r="V26" s="32" t="str">
        <f t="shared" si="10"/>
        <v/>
      </c>
      <c r="W26" s="32" t="str">
        <f t="shared" si="10"/>
        <v/>
      </c>
      <c r="X26" s="32" t="str">
        <f t="shared" si="10"/>
        <v/>
      </c>
      <c r="Y26" s="32" t="str">
        <f t="shared" si="11"/>
        <v/>
      </c>
      <c r="Z26" s="32" t="str">
        <f t="shared" si="11"/>
        <v/>
      </c>
      <c r="AA26" s="32" t="str">
        <f t="shared" si="11"/>
        <v/>
      </c>
      <c r="AB26" s="32" t="str">
        <f t="shared" si="11"/>
        <v/>
      </c>
      <c r="AC26" s="32" t="str">
        <f t="shared" si="11"/>
        <v/>
      </c>
      <c r="AD26" s="32" t="str">
        <f t="shared" si="4"/>
        <v/>
      </c>
      <c r="AE26" s="32" t="str">
        <f t="shared" si="4"/>
        <v/>
      </c>
      <c r="AF26" s="32" t="str">
        <f t="shared" si="4"/>
        <v/>
      </c>
      <c r="AG26" s="32" t="str">
        <f t="shared" si="4"/>
        <v/>
      </c>
      <c r="AH26" s="32" t="str">
        <f t="shared" si="4"/>
        <v/>
      </c>
      <c r="AI26" s="32" t="str">
        <f t="shared" si="4"/>
        <v/>
      </c>
      <c r="AJ26" s="32" t="str">
        <f t="shared" si="4"/>
        <v/>
      </c>
      <c r="AK26" s="32" t="str">
        <f t="shared" si="4"/>
        <v/>
      </c>
      <c r="AL26" s="32" t="str">
        <f t="shared" si="4"/>
        <v/>
      </c>
      <c r="AM26" s="33">
        <f t="shared" si="3"/>
        <v>0</v>
      </c>
    </row>
    <row r="27" spans="1:39" s="2" customFormat="1" x14ac:dyDescent="0.4">
      <c r="A27" s="34" t="s">
        <v>65</v>
      </c>
      <c r="B27" s="29" t="s">
        <v>66</v>
      </c>
      <c r="C27" s="29" t="s">
        <v>67</v>
      </c>
      <c r="D27" s="35"/>
      <c r="E27" s="31" t="s">
        <v>26</v>
      </c>
      <c r="F27" s="31">
        <f>[1]Normen!G28</f>
        <v>40</v>
      </c>
      <c r="G27" s="31">
        <v>26.619999999999997</v>
      </c>
      <c r="H27" s="30"/>
      <c r="I27" s="32" t="str">
        <f t="shared" si="10"/>
        <v/>
      </c>
      <c r="J27" s="32" t="str">
        <f t="shared" si="10"/>
        <v/>
      </c>
      <c r="K27" s="32" t="str">
        <f t="shared" si="10"/>
        <v/>
      </c>
      <c r="L27" s="32" t="str">
        <f t="shared" si="10"/>
        <v/>
      </c>
      <c r="M27" s="32" t="str">
        <f t="shared" si="10"/>
        <v/>
      </c>
      <c r="N27" s="32" t="str">
        <f t="shared" si="10"/>
        <v/>
      </c>
      <c r="O27" s="32" t="str">
        <f t="shared" si="10"/>
        <v/>
      </c>
      <c r="P27" s="32" t="str">
        <f t="shared" si="10"/>
        <v/>
      </c>
      <c r="Q27" s="32" t="str">
        <f t="shared" si="10"/>
        <v/>
      </c>
      <c r="R27" s="32" t="str">
        <f t="shared" si="10"/>
        <v/>
      </c>
      <c r="S27" s="32" t="str">
        <f t="shared" si="10"/>
        <v/>
      </c>
      <c r="T27" s="32" t="str">
        <f t="shared" si="10"/>
        <v/>
      </c>
      <c r="U27" s="32" t="str">
        <f t="shared" si="10"/>
        <v/>
      </c>
      <c r="V27" s="32" t="str">
        <f t="shared" si="10"/>
        <v/>
      </c>
      <c r="W27" s="32" t="str">
        <f t="shared" si="10"/>
        <v/>
      </c>
      <c r="X27" s="32" t="str">
        <f t="shared" si="10"/>
        <v/>
      </c>
      <c r="Y27" s="32" t="str">
        <f t="shared" si="11"/>
        <v/>
      </c>
      <c r="Z27" s="32" t="str">
        <f t="shared" si="11"/>
        <v/>
      </c>
      <c r="AA27" s="32" t="str">
        <f t="shared" si="11"/>
        <v/>
      </c>
      <c r="AB27" s="32" t="str">
        <f t="shared" si="11"/>
        <v/>
      </c>
      <c r="AC27" s="32" t="str">
        <f t="shared" si="11"/>
        <v/>
      </c>
      <c r="AD27" s="32" t="str">
        <f t="shared" si="4"/>
        <v/>
      </c>
      <c r="AE27" s="32" t="str">
        <f t="shared" si="4"/>
        <v/>
      </c>
      <c r="AF27" s="32" t="str">
        <f t="shared" si="4"/>
        <v/>
      </c>
      <c r="AG27" s="32" t="str">
        <f t="shared" si="4"/>
        <v/>
      </c>
      <c r="AH27" s="32" t="str">
        <f t="shared" si="4"/>
        <v/>
      </c>
      <c r="AI27" s="32" t="str">
        <f t="shared" si="4"/>
        <v/>
      </c>
      <c r="AJ27" s="32" t="str">
        <f t="shared" si="4"/>
        <v/>
      </c>
      <c r="AK27" s="32" t="str">
        <f t="shared" si="4"/>
        <v/>
      </c>
      <c r="AL27" s="32" t="str">
        <f t="shared" si="4"/>
        <v/>
      </c>
      <c r="AM27" s="33">
        <f t="shared" si="3"/>
        <v>0</v>
      </c>
    </row>
    <row r="28" spans="1:39" s="2" customFormat="1" x14ac:dyDescent="0.4">
      <c r="A28" s="34"/>
      <c r="B28" s="29"/>
      <c r="C28" s="29" t="s">
        <v>68</v>
      </c>
      <c r="D28" s="35"/>
      <c r="E28" s="31" t="s">
        <v>26</v>
      </c>
      <c r="F28" s="31">
        <f>[1]Normen!G29</f>
        <v>40</v>
      </c>
      <c r="G28" s="31">
        <v>66.55</v>
      </c>
      <c r="H28" s="30"/>
      <c r="I28" s="32" t="str">
        <f t="shared" si="10"/>
        <v/>
      </c>
      <c r="J28" s="32" t="str">
        <f t="shared" si="10"/>
        <v/>
      </c>
      <c r="K28" s="32" t="str">
        <f t="shared" si="10"/>
        <v/>
      </c>
      <c r="L28" s="32" t="str">
        <f t="shared" si="10"/>
        <v/>
      </c>
      <c r="M28" s="32" t="str">
        <f t="shared" si="10"/>
        <v/>
      </c>
      <c r="N28" s="32" t="str">
        <f t="shared" si="10"/>
        <v/>
      </c>
      <c r="O28" s="32" t="str">
        <f t="shared" si="10"/>
        <v/>
      </c>
      <c r="P28" s="32" t="str">
        <f t="shared" si="10"/>
        <v/>
      </c>
      <c r="Q28" s="32" t="str">
        <f t="shared" si="10"/>
        <v/>
      </c>
      <c r="R28" s="32" t="str">
        <f t="shared" si="10"/>
        <v/>
      </c>
      <c r="S28" s="32" t="str">
        <f t="shared" si="10"/>
        <v/>
      </c>
      <c r="T28" s="32" t="str">
        <f t="shared" si="10"/>
        <v/>
      </c>
      <c r="U28" s="32" t="str">
        <f t="shared" si="10"/>
        <v/>
      </c>
      <c r="V28" s="32" t="str">
        <f t="shared" si="10"/>
        <v/>
      </c>
      <c r="W28" s="32" t="str">
        <f t="shared" si="10"/>
        <v/>
      </c>
      <c r="X28" s="32" t="str">
        <f t="shared" si="10"/>
        <v/>
      </c>
      <c r="Y28" s="32" t="str">
        <f t="shared" si="11"/>
        <v/>
      </c>
      <c r="Z28" s="32" t="str">
        <f t="shared" si="11"/>
        <v/>
      </c>
      <c r="AA28" s="32" t="str">
        <f t="shared" si="11"/>
        <v/>
      </c>
      <c r="AB28" s="32" t="str">
        <f t="shared" si="11"/>
        <v/>
      </c>
      <c r="AC28" s="32" t="str">
        <f t="shared" si="11"/>
        <v/>
      </c>
      <c r="AD28" s="32" t="str">
        <f t="shared" si="4"/>
        <v/>
      </c>
      <c r="AE28" s="32" t="str">
        <f t="shared" si="4"/>
        <v/>
      </c>
      <c r="AF28" s="32" t="str">
        <f t="shared" si="4"/>
        <v/>
      </c>
      <c r="AG28" s="32" t="str">
        <f t="shared" si="4"/>
        <v/>
      </c>
      <c r="AH28" s="32" t="str">
        <f t="shared" si="4"/>
        <v/>
      </c>
      <c r="AI28" s="32" t="str">
        <f t="shared" si="4"/>
        <v/>
      </c>
      <c r="AJ28" s="32" t="str">
        <f t="shared" si="4"/>
        <v/>
      </c>
      <c r="AK28" s="32" t="str">
        <f t="shared" si="4"/>
        <v/>
      </c>
      <c r="AL28" s="32" t="str">
        <f t="shared" si="4"/>
        <v/>
      </c>
      <c r="AM28" s="33">
        <f t="shared" si="3"/>
        <v>0</v>
      </c>
    </row>
    <row r="29" spans="1:39" s="2" customFormat="1" x14ac:dyDescent="0.4">
      <c r="A29" s="34"/>
      <c r="B29" s="29" t="s">
        <v>69</v>
      </c>
      <c r="C29" s="29" t="s">
        <v>67</v>
      </c>
      <c r="D29" s="35"/>
      <c r="E29" s="31" t="s">
        <v>26</v>
      </c>
      <c r="F29" s="31">
        <f>[1]Normen!G30</f>
        <v>40</v>
      </c>
      <c r="G29" s="31">
        <v>38.72</v>
      </c>
      <c r="H29" s="30"/>
      <c r="I29" s="32" t="str">
        <f t="shared" si="10"/>
        <v/>
      </c>
      <c r="J29" s="32" t="str">
        <f t="shared" si="10"/>
        <v/>
      </c>
      <c r="K29" s="32" t="str">
        <f t="shared" si="10"/>
        <v/>
      </c>
      <c r="L29" s="32" t="str">
        <f t="shared" si="10"/>
        <v/>
      </c>
      <c r="M29" s="32" t="str">
        <f t="shared" si="10"/>
        <v/>
      </c>
      <c r="N29" s="32" t="str">
        <f t="shared" si="10"/>
        <v/>
      </c>
      <c r="O29" s="32" t="str">
        <f t="shared" si="10"/>
        <v/>
      </c>
      <c r="P29" s="32" t="str">
        <f t="shared" si="10"/>
        <v/>
      </c>
      <c r="Q29" s="32" t="str">
        <f t="shared" si="10"/>
        <v/>
      </c>
      <c r="R29" s="32" t="str">
        <f t="shared" si="10"/>
        <v/>
      </c>
      <c r="S29" s="32" t="str">
        <f t="shared" si="10"/>
        <v/>
      </c>
      <c r="T29" s="32" t="str">
        <f t="shared" si="10"/>
        <v/>
      </c>
      <c r="U29" s="32" t="str">
        <f t="shared" si="10"/>
        <v/>
      </c>
      <c r="V29" s="32" t="str">
        <f t="shared" si="10"/>
        <v/>
      </c>
      <c r="W29" s="32" t="str">
        <f t="shared" si="10"/>
        <v/>
      </c>
      <c r="X29" s="32" t="str">
        <f t="shared" si="10"/>
        <v/>
      </c>
      <c r="Y29" s="32" t="str">
        <f t="shared" si="11"/>
        <v/>
      </c>
      <c r="Z29" s="32" t="str">
        <f t="shared" si="11"/>
        <v/>
      </c>
      <c r="AA29" s="32" t="str">
        <f t="shared" si="11"/>
        <v/>
      </c>
      <c r="AB29" s="32" t="str">
        <f t="shared" si="11"/>
        <v/>
      </c>
      <c r="AC29" s="32" t="str">
        <f t="shared" si="11"/>
        <v/>
      </c>
      <c r="AD29" s="32" t="str">
        <f t="shared" si="4"/>
        <v/>
      </c>
      <c r="AE29" s="32" t="str">
        <f t="shared" si="4"/>
        <v/>
      </c>
      <c r="AF29" s="32" t="str">
        <f t="shared" si="4"/>
        <v/>
      </c>
      <c r="AG29" s="32" t="str">
        <f t="shared" si="4"/>
        <v/>
      </c>
      <c r="AH29" s="32" t="str">
        <f t="shared" si="4"/>
        <v/>
      </c>
      <c r="AI29" s="32" t="str">
        <f t="shared" si="4"/>
        <v/>
      </c>
      <c r="AJ29" s="32" t="str">
        <f t="shared" si="4"/>
        <v/>
      </c>
      <c r="AK29" s="32" t="str">
        <f t="shared" si="4"/>
        <v/>
      </c>
      <c r="AL29" s="32" t="str">
        <f t="shared" si="4"/>
        <v/>
      </c>
      <c r="AM29" s="33">
        <f t="shared" si="3"/>
        <v>0</v>
      </c>
    </row>
    <row r="30" spans="1:39" s="2" customFormat="1" x14ac:dyDescent="0.4">
      <c r="A30" s="34"/>
      <c r="B30" s="29"/>
      <c r="C30" s="29" t="s">
        <v>70</v>
      </c>
      <c r="D30" s="35"/>
      <c r="E30" s="31" t="s">
        <v>26</v>
      </c>
      <c r="F30" s="31">
        <f>[1]Normen!G31</f>
        <v>40</v>
      </c>
      <c r="G30" s="31">
        <v>87.12</v>
      </c>
      <c r="H30" s="30"/>
      <c r="I30" s="32" t="str">
        <f t="shared" si="10"/>
        <v/>
      </c>
      <c r="J30" s="32" t="str">
        <f t="shared" si="10"/>
        <v/>
      </c>
      <c r="K30" s="32" t="str">
        <f t="shared" si="10"/>
        <v/>
      </c>
      <c r="L30" s="32" t="str">
        <f t="shared" si="10"/>
        <v/>
      </c>
      <c r="M30" s="32" t="str">
        <f t="shared" si="10"/>
        <v/>
      </c>
      <c r="N30" s="32" t="str">
        <f t="shared" si="10"/>
        <v/>
      </c>
      <c r="O30" s="32" t="str">
        <f t="shared" si="10"/>
        <v/>
      </c>
      <c r="P30" s="32" t="str">
        <f t="shared" si="10"/>
        <v/>
      </c>
      <c r="Q30" s="32" t="str">
        <f t="shared" si="10"/>
        <v/>
      </c>
      <c r="R30" s="32" t="str">
        <f t="shared" si="10"/>
        <v/>
      </c>
      <c r="S30" s="32" t="str">
        <f t="shared" si="10"/>
        <v/>
      </c>
      <c r="T30" s="32" t="str">
        <f t="shared" si="10"/>
        <v/>
      </c>
      <c r="U30" s="32" t="str">
        <f t="shared" si="10"/>
        <v/>
      </c>
      <c r="V30" s="32" t="str">
        <f t="shared" si="10"/>
        <v/>
      </c>
      <c r="W30" s="32" t="str">
        <f t="shared" si="10"/>
        <v/>
      </c>
      <c r="X30" s="32" t="str">
        <f t="shared" si="10"/>
        <v/>
      </c>
      <c r="Y30" s="32" t="str">
        <f t="shared" si="11"/>
        <v/>
      </c>
      <c r="Z30" s="32" t="str">
        <f t="shared" si="11"/>
        <v/>
      </c>
      <c r="AA30" s="32" t="str">
        <f t="shared" si="11"/>
        <v/>
      </c>
      <c r="AB30" s="32" t="str">
        <f t="shared" si="11"/>
        <v/>
      </c>
      <c r="AC30" s="32" t="str">
        <f t="shared" si="11"/>
        <v/>
      </c>
      <c r="AD30" s="32" t="str">
        <f t="shared" si="4"/>
        <v/>
      </c>
      <c r="AE30" s="32" t="str">
        <f t="shared" si="4"/>
        <v/>
      </c>
      <c r="AF30" s="32" t="str">
        <f t="shared" si="4"/>
        <v/>
      </c>
      <c r="AG30" s="32" t="str">
        <f t="shared" si="4"/>
        <v/>
      </c>
      <c r="AH30" s="32" t="str">
        <f t="shared" si="4"/>
        <v/>
      </c>
      <c r="AI30" s="32" t="str">
        <f t="shared" si="4"/>
        <v/>
      </c>
      <c r="AJ30" s="32" t="str">
        <f t="shared" si="4"/>
        <v/>
      </c>
      <c r="AK30" s="32" t="str">
        <f t="shared" si="4"/>
        <v/>
      </c>
      <c r="AL30" s="32" t="str">
        <f t="shared" si="4"/>
        <v/>
      </c>
      <c r="AM30" s="33">
        <f t="shared" si="3"/>
        <v>0</v>
      </c>
    </row>
    <row r="31" spans="1:39" s="2" customFormat="1" x14ac:dyDescent="0.4">
      <c r="A31" s="34"/>
      <c r="B31" s="29" t="s">
        <v>71</v>
      </c>
      <c r="C31" s="29" t="s">
        <v>72</v>
      </c>
      <c r="D31" s="35"/>
      <c r="E31" s="31" t="s">
        <v>49</v>
      </c>
      <c r="F31" s="31">
        <f>[1]Normen!G32</f>
        <v>20</v>
      </c>
      <c r="G31" s="31">
        <v>18.149999999999999</v>
      </c>
      <c r="H31" s="30"/>
      <c r="I31" s="32" t="str">
        <f t="shared" si="10"/>
        <v/>
      </c>
      <c r="J31" s="32" t="str">
        <f t="shared" si="10"/>
        <v/>
      </c>
      <c r="K31" s="32" t="str">
        <f t="shared" si="10"/>
        <v/>
      </c>
      <c r="L31" s="32" t="str">
        <f t="shared" si="10"/>
        <v/>
      </c>
      <c r="M31" s="32" t="str">
        <f t="shared" si="10"/>
        <v/>
      </c>
      <c r="N31" s="32" t="str">
        <f t="shared" si="10"/>
        <v/>
      </c>
      <c r="O31" s="32" t="str">
        <f t="shared" si="10"/>
        <v/>
      </c>
      <c r="P31" s="32" t="str">
        <f t="shared" si="10"/>
        <v/>
      </c>
      <c r="Q31" s="32" t="str">
        <f t="shared" si="10"/>
        <v/>
      </c>
      <c r="R31" s="32" t="str">
        <f t="shared" si="10"/>
        <v/>
      </c>
      <c r="S31" s="32" t="str">
        <f t="shared" si="10"/>
        <v/>
      </c>
      <c r="T31" s="32" t="str">
        <f t="shared" si="10"/>
        <v/>
      </c>
      <c r="U31" s="32" t="str">
        <f t="shared" si="10"/>
        <v/>
      </c>
      <c r="V31" s="32" t="str">
        <f t="shared" si="10"/>
        <v/>
      </c>
      <c r="W31" s="32" t="str">
        <f t="shared" si="10"/>
        <v/>
      </c>
      <c r="X31" s="32" t="str">
        <f t="shared" si="10"/>
        <v/>
      </c>
      <c r="Y31" s="32" t="str">
        <f t="shared" si="11"/>
        <v/>
      </c>
      <c r="Z31" s="32" t="str">
        <f t="shared" si="11"/>
        <v/>
      </c>
      <c r="AA31" s="32" t="str">
        <f t="shared" si="11"/>
        <v/>
      </c>
      <c r="AB31" s="32" t="str">
        <f t="shared" si="11"/>
        <v/>
      </c>
      <c r="AC31" s="32" t="str">
        <f t="shared" ref="AC31:AL31" si="12">IF($H31+$F31=AC$7,$D31*$G31,"")</f>
        <v/>
      </c>
      <c r="AD31" s="32" t="str">
        <f t="shared" si="12"/>
        <v/>
      </c>
      <c r="AE31" s="32" t="str">
        <f t="shared" si="12"/>
        <v/>
      </c>
      <c r="AF31" s="32" t="str">
        <f t="shared" si="12"/>
        <v/>
      </c>
      <c r="AG31" s="32" t="str">
        <f t="shared" si="12"/>
        <v/>
      </c>
      <c r="AH31" s="32" t="str">
        <f t="shared" si="12"/>
        <v/>
      </c>
      <c r="AI31" s="32" t="str">
        <f t="shared" si="12"/>
        <v/>
      </c>
      <c r="AJ31" s="32" t="str">
        <f t="shared" si="12"/>
        <v/>
      </c>
      <c r="AK31" s="32" t="str">
        <f t="shared" si="12"/>
        <v/>
      </c>
      <c r="AL31" s="32" t="str">
        <f t="shared" si="12"/>
        <v/>
      </c>
      <c r="AM31" s="33">
        <f t="shared" si="3"/>
        <v>0</v>
      </c>
    </row>
    <row r="32" spans="1:39" s="2" customFormat="1" x14ac:dyDescent="0.4">
      <c r="A32" s="34"/>
      <c r="B32" s="29" t="s">
        <v>50</v>
      </c>
      <c r="C32" s="29" t="s">
        <v>51</v>
      </c>
      <c r="D32" s="35"/>
      <c r="E32" s="31" t="s">
        <v>49</v>
      </c>
      <c r="F32" s="31">
        <f>[1]Normen!G33</f>
        <v>40</v>
      </c>
      <c r="G32" s="31">
        <v>169.4</v>
      </c>
      <c r="H32" s="30"/>
      <c r="I32" s="32" t="str">
        <f t="shared" si="10"/>
        <v/>
      </c>
      <c r="J32" s="32" t="str">
        <f t="shared" si="10"/>
        <v/>
      </c>
      <c r="K32" s="32" t="str">
        <f t="shared" si="10"/>
        <v/>
      </c>
      <c r="L32" s="32" t="str">
        <f t="shared" si="10"/>
        <v/>
      </c>
      <c r="M32" s="32" t="str">
        <f t="shared" si="10"/>
        <v/>
      </c>
      <c r="N32" s="32" t="str">
        <f t="shared" si="10"/>
        <v/>
      </c>
      <c r="O32" s="32" t="str">
        <f t="shared" si="10"/>
        <v/>
      </c>
      <c r="P32" s="32" t="str">
        <f t="shared" si="10"/>
        <v/>
      </c>
      <c r="Q32" s="32" t="str">
        <f t="shared" si="10"/>
        <v/>
      </c>
      <c r="R32" s="32" t="str">
        <f t="shared" si="10"/>
        <v/>
      </c>
      <c r="S32" s="32" t="str">
        <f t="shared" si="10"/>
        <v/>
      </c>
      <c r="T32" s="32" t="str">
        <f t="shared" si="10"/>
        <v/>
      </c>
      <c r="U32" s="32" t="str">
        <f t="shared" si="10"/>
        <v/>
      </c>
      <c r="V32" s="32" t="str">
        <f t="shared" si="10"/>
        <v/>
      </c>
      <c r="W32" s="32" t="str">
        <f t="shared" si="10"/>
        <v/>
      </c>
      <c r="X32" s="32" t="str">
        <f t="shared" si="10"/>
        <v/>
      </c>
      <c r="Y32" s="32" t="str">
        <f t="shared" si="11"/>
        <v/>
      </c>
      <c r="Z32" s="32" t="str">
        <f t="shared" si="11"/>
        <v/>
      </c>
      <c r="AA32" s="32" t="str">
        <f t="shared" si="11"/>
        <v/>
      </c>
      <c r="AB32" s="32" t="str">
        <f t="shared" si="11"/>
        <v/>
      </c>
      <c r="AC32" s="32" t="str">
        <f t="shared" si="11"/>
        <v/>
      </c>
      <c r="AD32" s="32" t="str">
        <f t="shared" si="11"/>
        <v/>
      </c>
      <c r="AE32" s="32" t="str">
        <f t="shared" si="11"/>
        <v/>
      </c>
      <c r="AF32" s="32" t="str">
        <f t="shared" si="11"/>
        <v/>
      </c>
      <c r="AG32" s="32" t="str">
        <f t="shared" si="11"/>
        <v/>
      </c>
      <c r="AH32" s="32" t="str">
        <f t="shared" si="11"/>
        <v/>
      </c>
      <c r="AI32" s="32" t="str">
        <f t="shared" si="11"/>
        <v/>
      </c>
      <c r="AJ32" s="32" t="str">
        <f t="shared" si="11"/>
        <v/>
      </c>
      <c r="AK32" s="32" t="str">
        <f t="shared" si="11"/>
        <v/>
      </c>
      <c r="AL32" s="32" t="str">
        <f t="shared" si="11"/>
        <v/>
      </c>
      <c r="AM32" s="33">
        <f t="shared" si="3"/>
        <v>0</v>
      </c>
    </row>
    <row r="33" spans="1:39" s="2" customFormat="1" x14ac:dyDescent="0.4">
      <c r="A33" s="34"/>
      <c r="B33" s="29" t="s">
        <v>52</v>
      </c>
      <c r="C33" s="29" t="s">
        <v>53</v>
      </c>
      <c r="D33" s="35"/>
      <c r="E33" s="31" t="s">
        <v>49</v>
      </c>
      <c r="F33" s="31">
        <f>[1]Normen!G34</f>
        <v>40</v>
      </c>
      <c r="G33" s="31">
        <v>90.75</v>
      </c>
      <c r="H33" s="30"/>
      <c r="I33" s="32" t="str">
        <f t="shared" si="10"/>
        <v/>
      </c>
      <c r="J33" s="32" t="str">
        <f t="shared" si="10"/>
        <v/>
      </c>
      <c r="K33" s="32" t="str">
        <f t="shared" si="10"/>
        <v/>
      </c>
      <c r="L33" s="32" t="str">
        <f t="shared" si="10"/>
        <v/>
      </c>
      <c r="M33" s="32" t="str">
        <f t="shared" si="10"/>
        <v/>
      </c>
      <c r="N33" s="32" t="str">
        <f t="shared" si="10"/>
        <v/>
      </c>
      <c r="O33" s="32" t="str">
        <f t="shared" si="10"/>
        <v/>
      </c>
      <c r="P33" s="32" t="str">
        <f t="shared" si="10"/>
        <v/>
      </c>
      <c r="Q33" s="32" t="str">
        <f t="shared" si="10"/>
        <v/>
      </c>
      <c r="R33" s="32" t="str">
        <f t="shared" si="10"/>
        <v/>
      </c>
      <c r="S33" s="32" t="str">
        <f t="shared" si="10"/>
        <v/>
      </c>
      <c r="T33" s="32" t="str">
        <f t="shared" si="10"/>
        <v/>
      </c>
      <c r="U33" s="32" t="str">
        <f t="shared" si="10"/>
        <v/>
      </c>
      <c r="V33" s="32" t="str">
        <f t="shared" si="10"/>
        <v/>
      </c>
      <c r="W33" s="32" t="str">
        <f t="shared" si="10"/>
        <v/>
      </c>
      <c r="X33" s="32" t="str">
        <f t="shared" si="10"/>
        <v/>
      </c>
      <c r="Y33" s="32" t="str">
        <f t="shared" si="11"/>
        <v/>
      </c>
      <c r="Z33" s="32" t="str">
        <f t="shared" si="11"/>
        <v/>
      </c>
      <c r="AA33" s="32" t="str">
        <f t="shared" si="11"/>
        <v/>
      </c>
      <c r="AB33" s="32" t="str">
        <f t="shared" si="11"/>
        <v/>
      </c>
      <c r="AC33" s="32" t="str">
        <f t="shared" si="11"/>
        <v/>
      </c>
      <c r="AD33" s="32" t="str">
        <f t="shared" si="11"/>
        <v/>
      </c>
      <c r="AE33" s="32" t="str">
        <f t="shared" si="11"/>
        <v/>
      </c>
      <c r="AF33" s="32" t="str">
        <f t="shared" si="11"/>
        <v/>
      </c>
      <c r="AG33" s="32" t="str">
        <f t="shared" si="11"/>
        <v/>
      </c>
      <c r="AH33" s="32" t="str">
        <f t="shared" si="11"/>
        <v/>
      </c>
      <c r="AI33" s="32" t="str">
        <f t="shared" si="11"/>
        <v/>
      </c>
      <c r="AJ33" s="32" t="str">
        <f t="shared" si="11"/>
        <v/>
      </c>
      <c r="AK33" s="32" t="str">
        <f t="shared" si="11"/>
        <v/>
      </c>
      <c r="AL33" s="32" t="str">
        <f t="shared" si="11"/>
        <v/>
      </c>
      <c r="AM33" s="33">
        <f t="shared" si="3"/>
        <v>0</v>
      </c>
    </row>
    <row r="34" spans="1:39" s="2" customFormat="1" x14ac:dyDescent="0.4">
      <c r="A34" s="34"/>
      <c r="B34" s="29" t="s">
        <v>73</v>
      </c>
      <c r="C34" s="29" t="s">
        <v>74</v>
      </c>
      <c r="D34" s="35"/>
      <c r="E34" s="31" t="s">
        <v>26</v>
      </c>
      <c r="F34" s="31">
        <f>[1]Normen!G35</f>
        <v>20</v>
      </c>
      <c r="G34" s="31">
        <v>66.55</v>
      </c>
      <c r="H34" s="30"/>
      <c r="I34" s="32" t="str">
        <f t="shared" si="10"/>
        <v/>
      </c>
      <c r="J34" s="32" t="str">
        <f t="shared" si="10"/>
        <v/>
      </c>
      <c r="K34" s="32" t="str">
        <f t="shared" si="10"/>
        <v/>
      </c>
      <c r="L34" s="32" t="str">
        <f t="shared" si="10"/>
        <v/>
      </c>
      <c r="M34" s="32" t="str">
        <f t="shared" si="10"/>
        <v/>
      </c>
      <c r="N34" s="32" t="str">
        <f t="shared" si="10"/>
        <v/>
      </c>
      <c r="O34" s="32" t="str">
        <f t="shared" si="10"/>
        <v/>
      </c>
      <c r="P34" s="32" t="str">
        <f t="shared" si="10"/>
        <v/>
      </c>
      <c r="Q34" s="32" t="str">
        <f t="shared" si="10"/>
        <v/>
      </c>
      <c r="R34" s="32" t="str">
        <f t="shared" si="10"/>
        <v/>
      </c>
      <c r="S34" s="32" t="str">
        <f t="shared" si="10"/>
        <v/>
      </c>
      <c r="T34" s="32" t="str">
        <f t="shared" si="10"/>
        <v/>
      </c>
      <c r="U34" s="32" t="str">
        <f t="shared" si="10"/>
        <v/>
      </c>
      <c r="V34" s="32" t="str">
        <f t="shared" si="10"/>
        <v/>
      </c>
      <c r="W34" s="32" t="str">
        <f t="shared" si="10"/>
        <v/>
      </c>
      <c r="X34" s="32" t="str">
        <f t="shared" si="10"/>
        <v/>
      </c>
      <c r="Y34" s="32" t="str">
        <f t="shared" si="11"/>
        <v/>
      </c>
      <c r="Z34" s="32" t="str">
        <f t="shared" si="11"/>
        <v/>
      </c>
      <c r="AA34" s="32" t="str">
        <f t="shared" si="11"/>
        <v/>
      </c>
      <c r="AB34" s="32" t="str">
        <f t="shared" si="11"/>
        <v/>
      </c>
      <c r="AC34" s="32" t="str">
        <f t="shared" ref="AC34:AL34" si="13">IF($H34+$F34=AC$7,$D34*$G34,"")</f>
        <v/>
      </c>
      <c r="AD34" s="32" t="str">
        <f t="shared" si="13"/>
        <v/>
      </c>
      <c r="AE34" s="32" t="str">
        <f t="shared" si="13"/>
        <v/>
      </c>
      <c r="AF34" s="32" t="str">
        <f t="shared" si="13"/>
        <v/>
      </c>
      <c r="AG34" s="32" t="str">
        <f t="shared" si="13"/>
        <v/>
      </c>
      <c r="AH34" s="32" t="str">
        <f t="shared" si="13"/>
        <v/>
      </c>
      <c r="AI34" s="32" t="str">
        <f t="shared" si="13"/>
        <v/>
      </c>
      <c r="AJ34" s="32" t="str">
        <f t="shared" si="13"/>
        <v/>
      </c>
      <c r="AK34" s="32" t="str">
        <f t="shared" si="13"/>
        <v/>
      </c>
      <c r="AL34" s="32" t="str">
        <f t="shared" si="13"/>
        <v/>
      </c>
      <c r="AM34" s="33">
        <f t="shared" si="3"/>
        <v>0</v>
      </c>
    </row>
    <row r="35" spans="1:39" s="2" customFormat="1" x14ac:dyDescent="0.4">
      <c r="A35" s="34"/>
      <c r="B35" s="29" t="s">
        <v>73</v>
      </c>
      <c r="C35" s="29" t="s">
        <v>75</v>
      </c>
      <c r="D35" s="35"/>
      <c r="E35" s="31" t="s">
        <v>26</v>
      </c>
      <c r="F35" s="31">
        <f>[1]Normen!G36</f>
        <v>36</v>
      </c>
      <c r="G35" s="31">
        <v>140</v>
      </c>
      <c r="H35" s="30"/>
      <c r="I35" s="32" t="str">
        <f t="shared" si="10"/>
        <v/>
      </c>
      <c r="J35" s="32" t="str">
        <f t="shared" si="10"/>
        <v/>
      </c>
      <c r="K35" s="32" t="str">
        <f t="shared" si="10"/>
        <v/>
      </c>
      <c r="L35" s="32" t="str">
        <f t="shared" si="10"/>
        <v/>
      </c>
      <c r="M35" s="32" t="str">
        <f t="shared" si="10"/>
        <v/>
      </c>
      <c r="N35" s="32" t="str">
        <f t="shared" si="10"/>
        <v/>
      </c>
      <c r="O35" s="32" t="str">
        <f t="shared" si="10"/>
        <v/>
      </c>
      <c r="P35" s="32" t="str">
        <f t="shared" si="10"/>
        <v/>
      </c>
      <c r="Q35" s="32" t="str">
        <f t="shared" si="10"/>
        <v/>
      </c>
      <c r="R35" s="32" t="str">
        <f t="shared" si="10"/>
        <v/>
      </c>
      <c r="S35" s="32" t="str">
        <f t="shared" si="10"/>
        <v/>
      </c>
      <c r="T35" s="32" t="str">
        <f t="shared" si="10"/>
        <v/>
      </c>
      <c r="U35" s="32" t="str">
        <f t="shared" si="10"/>
        <v/>
      </c>
      <c r="V35" s="32" t="str">
        <f t="shared" si="10"/>
        <v/>
      </c>
      <c r="W35" s="32" t="str">
        <f t="shared" si="10"/>
        <v/>
      </c>
      <c r="X35" s="32" t="str">
        <f t="shared" si="10"/>
        <v/>
      </c>
      <c r="Y35" s="32" t="str">
        <f t="shared" si="11"/>
        <v/>
      </c>
      <c r="Z35" s="32" t="str">
        <f t="shared" si="11"/>
        <v/>
      </c>
      <c r="AA35" s="32" t="str">
        <f t="shared" si="11"/>
        <v/>
      </c>
      <c r="AB35" s="32" t="str">
        <f t="shared" si="11"/>
        <v/>
      </c>
      <c r="AC35" s="32" t="str">
        <f t="shared" si="11"/>
        <v/>
      </c>
      <c r="AD35" s="32" t="str">
        <f t="shared" si="11"/>
        <v/>
      </c>
      <c r="AE35" s="32" t="str">
        <f t="shared" si="11"/>
        <v/>
      </c>
      <c r="AF35" s="32" t="str">
        <f t="shared" si="11"/>
        <v/>
      </c>
      <c r="AG35" s="32" t="str">
        <f t="shared" si="11"/>
        <v/>
      </c>
      <c r="AH35" s="32" t="str">
        <f t="shared" si="11"/>
        <v/>
      </c>
      <c r="AI35" s="32" t="str">
        <f t="shared" si="11"/>
        <v/>
      </c>
      <c r="AJ35" s="32" t="str">
        <f t="shared" si="11"/>
        <v/>
      </c>
      <c r="AK35" s="32" t="str">
        <f t="shared" si="11"/>
        <v/>
      </c>
      <c r="AL35" s="32" t="str">
        <f t="shared" si="11"/>
        <v/>
      </c>
      <c r="AM35" s="33">
        <f t="shared" si="3"/>
        <v>0</v>
      </c>
    </row>
    <row r="36" spans="1:39" s="2" customFormat="1" x14ac:dyDescent="0.4">
      <c r="A36" s="34"/>
      <c r="B36" s="29" t="s">
        <v>76</v>
      </c>
      <c r="C36" s="29" t="s">
        <v>77</v>
      </c>
      <c r="D36" s="30"/>
      <c r="E36" s="31" t="s">
        <v>49</v>
      </c>
      <c r="F36" s="31">
        <f>[1]Normen!G37</f>
        <v>20</v>
      </c>
      <c r="G36" s="31">
        <v>58.08</v>
      </c>
      <c r="H36" s="30"/>
      <c r="I36" s="32" t="str">
        <f t="shared" si="10"/>
        <v/>
      </c>
      <c r="J36" s="32" t="str">
        <f t="shared" si="10"/>
        <v/>
      </c>
      <c r="K36" s="32" t="str">
        <f t="shared" si="10"/>
        <v/>
      </c>
      <c r="L36" s="32" t="str">
        <f t="shared" si="10"/>
        <v/>
      </c>
      <c r="M36" s="32" t="str">
        <f t="shared" si="10"/>
        <v/>
      </c>
      <c r="N36" s="32" t="str">
        <f t="shared" si="10"/>
        <v/>
      </c>
      <c r="O36" s="32" t="str">
        <f t="shared" si="10"/>
        <v/>
      </c>
      <c r="P36" s="32" t="str">
        <f t="shared" si="10"/>
        <v/>
      </c>
      <c r="Q36" s="32" t="str">
        <f t="shared" si="10"/>
        <v/>
      </c>
      <c r="R36" s="32" t="str">
        <f t="shared" si="10"/>
        <v/>
      </c>
      <c r="S36" s="32" t="str">
        <f t="shared" si="10"/>
        <v/>
      </c>
      <c r="T36" s="32" t="str">
        <f t="shared" si="10"/>
        <v/>
      </c>
      <c r="U36" s="32" t="str">
        <f t="shared" si="10"/>
        <v/>
      </c>
      <c r="V36" s="32" t="str">
        <f t="shared" si="10"/>
        <v/>
      </c>
      <c r="W36" s="32" t="str">
        <f t="shared" si="10"/>
        <v/>
      </c>
      <c r="X36" s="32" t="str">
        <f t="shared" si="10"/>
        <v/>
      </c>
      <c r="Y36" s="32" t="str">
        <f t="shared" si="11"/>
        <v/>
      </c>
      <c r="Z36" s="32" t="str">
        <f t="shared" si="11"/>
        <v/>
      </c>
      <c r="AA36" s="32" t="str">
        <f t="shared" si="11"/>
        <v/>
      </c>
      <c r="AB36" s="32" t="str">
        <f t="shared" si="11"/>
        <v/>
      </c>
      <c r="AC36" s="32" t="str">
        <f t="shared" si="11"/>
        <v/>
      </c>
      <c r="AD36" s="32" t="str">
        <f t="shared" si="11"/>
        <v/>
      </c>
      <c r="AE36" s="32" t="str">
        <f t="shared" si="11"/>
        <v/>
      </c>
      <c r="AF36" s="32" t="str">
        <f t="shared" si="11"/>
        <v/>
      </c>
      <c r="AG36" s="32" t="str">
        <f t="shared" si="11"/>
        <v/>
      </c>
      <c r="AH36" s="32" t="str">
        <f t="shared" si="11"/>
        <v/>
      </c>
      <c r="AI36" s="32" t="str">
        <f t="shared" si="11"/>
        <v/>
      </c>
      <c r="AJ36" s="32" t="str">
        <f t="shared" si="11"/>
        <v/>
      </c>
      <c r="AK36" s="32" t="str">
        <f t="shared" si="11"/>
        <v/>
      </c>
      <c r="AL36" s="32" t="str">
        <f t="shared" si="11"/>
        <v/>
      </c>
      <c r="AM36" s="33">
        <f t="shared" si="3"/>
        <v>0</v>
      </c>
    </row>
    <row r="37" spans="1:39" s="2" customFormat="1" x14ac:dyDescent="0.4">
      <c r="A37" s="34"/>
      <c r="B37" s="29" t="s">
        <v>76</v>
      </c>
      <c r="C37" s="29" t="s">
        <v>78</v>
      </c>
      <c r="D37" s="30"/>
      <c r="E37" s="31" t="s">
        <v>49</v>
      </c>
      <c r="F37" s="31">
        <f>[1]Normen!G38</f>
        <v>20</v>
      </c>
      <c r="G37" s="31">
        <v>30</v>
      </c>
      <c r="H37" s="30"/>
      <c r="I37" s="32" t="str">
        <f t="shared" si="10"/>
        <v/>
      </c>
      <c r="J37" s="32" t="str">
        <f t="shared" si="10"/>
        <v/>
      </c>
      <c r="K37" s="32" t="str">
        <f t="shared" si="10"/>
        <v/>
      </c>
      <c r="L37" s="32" t="str">
        <f t="shared" si="10"/>
        <v/>
      </c>
      <c r="M37" s="32" t="str">
        <f t="shared" si="10"/>
        <v/>
      </c>
      <c r="N37" s="32" t="str">
        <f t="shared" si="10"/>
        <v/>
      </c>
      <c r="O37" s="32" t="str">
        <f t="shared" si="10"/>
        <v/>
      </c>
      <c r="P37" s="32" t="str">
        <f t="shared" si="10"/>
        <v/>
      </c>
      <c r="Q37" s="32" t="str">
        <f t="shared" si="10"/>
        <v/>
      </c>
      <c r="R37" s="32" t="str">
        <f t="shared" si="10"/>
        <v/>
      </c>
      <c r="S37" s="32" t="str">
        <f t="shared" si="10"/>
        <v/>
      </c>
      <c r="T37" s="32" t="str">
        <f t="shared" si="10"/>
        <v/>
      </c>
      <c r="U37" s="32" t="str">
        <f t="shared" si="10"/>
        <v/>
      </c>
      <c r="V37" s="32" t="str">
        <f t="shared" si="10"/>
        <v/>
      </c>
      <c r="W37" s="32" t="str">
        <f t="shared" si="10"/>
        <v/>
      </c>
      <c r="X37" s="32" t="str">
        <f t="shared" si="10"/>
        <v/>
      </c>
      <c r="Y37" s="32" t="str">
        <f t="shared" si="11"/>
        <v/>
      </c>
      <c r="Z37" s="32" t="str">
        <f t="shared" si="11"/>
        <v/>
      </c>
      <c r="AA37" s="32" t="str">
        <f t="shared" si="11"/>
        <v/>
      </c>
      <c r="AB37" s="32" t="str">
        <f t="shared" si="11"/>
        <v/>
      </c>
      <c r="AC37" s="32" t="str">
        <f t="shared" si="11"/>
        <v/>
      </c>
      <c r="AD37" s="32" t="str">
        <f t="shared" si="11"/>
        <v/>
      </c>
      <c r="AE37" s="32" t="str">
        <f t="shared" si="11"/>
        <v/>
      </c>
      <c r="AF37" s="32" t="str">
        <f t="shared" si="11"/>
        <v/>
      </c>
      <c r="AG37" s="32" t="str">
        <f t="shared" si="11"/>
        <v/>
      </c>
      <c r="AH37" s="32" t="str">
        <f t="shared" si="11"/>
        <v/>
      </c>
      <c r="AI37" s="32" t="str">
        <f t="shared" si="11"/>
        <v/>
      </c>
      <c r="AJ37" s="32" t="str">
        <f t="shared" si="11"/>
        <v/>
      </c>
      <c r="AK37" s="32" t="str">
        <f t="shared" si="11"/>
        <v/>
      </c>
      <c r="AL37" s="32" t="str">
        <f t="shared" si="11"/>
        <v/>
      </c>
      <c r="AM37" s="33">
        <f t="shared" si="3"/>
        <v>0</v>
      </c>
    </row>
    <row r="38" spans="1:39" s="2" customFormat="1" x14ac:dyDescent="0.4">
      <c r="A38" s="34" t="s">
        <v>79</v>
      </c>
      <c r="B38" s="29" t="s">
        <v>80</v>
      </c>
      <c r="C38" s="29" t="s">
        <v>81</v>
      </c>
      <c r="D38" s="30"/>
      <c r="E38" s="31" t="s">
        <v>56</v>
      </c>
      <c r="F38" s="31">
        <f>[1]Normen!G39</f>
        <v>20</v>
      </c>
      <c r="G38" s="31">
        <v>363</v>
      </c>
      <c r="H38" s="30"/>
      <c r="I38" s="32" t="str">
        <f t="shared" si="10"/>
        <v/>
      </c>
      <c r="J38" s="32" t="str">
        <f t="shared" si="10"/>
        <v/>
      </c>
      <c r="K38" s="32" t="str">
        <f t="shared" si="10"/>
        <v/>
      </c>
      <c r="L38" s="32" t="str">
        <f t="shared" si="10"/>
        <v/>
      </c>
      <c r="M38" s="32" t="str">
        <f t="shared" si="10"/>
        <v/>
      </c>
      <c r="N38" s="32" t="str">
        <f t="shared" si="10"/>
        <v/>
      </c>
      <c r="O38" s="32" t="str">
        <f t="shared" si="10"/>
        <v/>
      </c>
      <c r="P38" s="32" t="str">
        <f t="shared" si="10"/>
        <v/>
      </c>
      <c r="Q38" s="32" t="str">
        <f t="shared" si="10"/>
        <v/>
      </c>
      <c r="R38" s="32" t="str">
        <f t="shared" si="10"/>
        <v/>
      </c>
      <c r="S38" s="32" t="str">
        <f t="shared" si="10"/>
        <v/>
      </c>
      <c r="T38" s="32" t="str">
        <f t="shared" si="10"/>
        <v/>
      </c>
      <c r="U38" s="32" t="str">
        <f t="shared" si="10"/>
        <v/>
      </c>
      <c r="V38" s="32" t="str">
        <f t="shared" si="10"/>
        <v/>
      </c>
      <c r="W38" s="32" t="str">
        <f t="shared" si="10"/>
        <v/>
      </c>
      <c r="X38" s="32" t="str">
        <f t="shared" si="10"/>
        <v/>
      </c>
      <c r="Y38" s="32" t="str">
        <f t="shared" si="11"/>
        <v/>
      </c>
      <c r="Z38" s="32" t="str">
        <f t="shared" si="11"/>
        <v/>
      </c>
      <c r="AA38" s="32" t="str">
        <f t="shared" si="11"/>
        <v/>
      </c>
      <c r="AB38" s="32" t="str">
        <f t="shared" si="11"/>
        <v/>
      </c>
      <c r="AC38" s="32" t="str">
        <f t="shared" ref="AC38:AL38" si="14">IF($H38+$F38=AC$7,$D38*$G38,"")</f>
        <v/>
      </c>
      <c r="AD38" s="32" t="str">
        <f t="shared" si="14"/>
        <v/>
      </c>
      <c r="AE38" s="32" t="str">
        <f t="shared" si="14"/>
        <v/>
      </c>
      <c r="AF38" s="32" t="str">
        <f t="shared" si="14"/>
        <v/>
      </c>
      <c r="AG38" s="32" t="str">
        <f t="shared" si="14"/>
        <v/>
      </c>
      <c r="AH38" s="32" t="str">
        <f t="shared" si="14"/>
        <v/>
      </c>
      <c r="AI38" s="32" t="str">
        <f t="shared" si="14"/>
        <v/>
      </c>
      <c r="AJ38" s="32" t="str">
        <f t="shared" si="14"/>
        <v/>
      </c>
      <c r="AK38" s="32" t="str">
        <f t="shared" si="14"/>
        <v/>
      </c>
      <c r="AL38" s="32" t="str">
        <f t="shared" si="14"/>
        <v/>
      </c>
      <c r="AM38" s="33">
        <f t="shared" si="3"/>
        <v>0</v>
      </c>
    </row>
    <row r="39" spans="1:39" s="2" customFormat="1" x14ac:dyDescent="0.4">
      <c r="A39" s="34"/>
      <c r="B39" s="29" t="s">
        <v>82</v>
      </c>
      <c r="C39" s="40" t="s">
        <v>83</v>
      </c>
      <c r="D39" s="30"/>
      <c r="E39" s="31" t="s">
        <v>26</v>
      </c>
      <c r="F39" s="31">
        <f>[1]Normen!G40</f>
        <v>40</v>
      </c>
      <c r="G39" s="31">
        <v>425</v>
      </c>
      <c r="H39" s="30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3">
        <f t="shared" si="3"/>
        <v>0</v>
      </c>
    </row>
    <row r="40" spans="1:39" s="2" customFormat="1" x14ac:dyDescent="0.4">
      <c r="A40" s="34"/>
      <c r="B40" s="29"/>
      <c r="C40" s="40" t="s">
        <v>84</v>
      </c>
      <c r="D40" s="30"/>
      <c r="E40" s="31" t="s">
        <v>26</v>
      </c>
      <c r="F40" s="31">
        <f>[1]Normen!G41</f>
        <v>40</v>
      </c>
      <c r="G40" s="31">
        <v>335</v>
      </c>
      <c r="H40" s="30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3">
        <f t="shared" si="3"/>
        <v>0</v>
      </c>
    </row>
    <row r="41" spans="1:39" s="2" customFormat="1" x14ac:dyDescent="0.4">
      <c r="A41" s="34"/>
      <c r="B41" s="29" t="s">
        <v>85</v>
      </c>
      <c r="C41" s="29" t="s">
        <v>86</v>
      </c>
      <c r="D41" s="35"/>
      <c r="E41" s="31" t="s">
        <v>56</v>
      </c>
      <c r="F41" s="31">
        <f>[1]Normen!G42</f>
        <v>40</v>
      </c>
      <c r="G41" s="31">
        <v>605</v>
      </c>
      <c r="H41" s="30"/>
      <c r="I41" s="32" t="str">
        <f t="shared" si="10"/>
        <v/>
      </c>
      <c r="J41" s="32" t="str">
        <f t="shared" si="10"/>
        <v/>
      </c>
      <c r="K41" s="32" t="str">
        <f t="shared" si="10"/>
        <v/>
      </c>
      <c r="L41" s="32" t="str">
        <f t="shared" si="10"/>
        <v/>
      </c>
      <c r="M41" s="32" t="str">
        <f t="shared" si="10"/>
        <v/>
      </c>
      <c r="N41" s="32" t="str">
        <f t="shared" si="10"/>
        <v/>
      </c>
      <c r="O41" s="32" t="str">
        <f t="shared" si="10"/>
        <v/>
      </c>
      <c r="P41" s="32" t="str">
        <f t="shared" si="10"/>
        <v/>
      </c>
      <c r="Q41" s="32" t="str">
        <f t="shared" si="10"/>
        <v/>
      </c>
      <c r="R41" s="32" t="str">
        <f t="shared" si="10"/>
        <v/>
      </c>
      <c r="S41" s="32" t="str">
        <f t="shared" si="10"/>
        <v/>
      </c>
      <c r="T41" s="32" t="str">
        <f t="shared" si="10"/>
        <v/>
      </c>
      <c r="U41" s="32" t="str">
        <f t="shared" si="10"/>
        <v/>
      </c>
      <c r="V41" s="32" t="str">
        <f t="shared" si="10"/>
        <v/>
      </c>
      <c r="W41" s="32" t="str">
        <f t="shared" si="10"/>
        <v/>
      </c>
      <c r="X41" s="32" t="str">
        <f t="shared" si="10"/>
        <v/>
      </c>
      <c r="Y41" s="32" t="str">
        <f t="shared" ref="Y41:AL48" si="15">IF($H41=Y$7,$D41*$G41,"")</f>
        <v/>
      </c>
      <c r="Z41" s="32" t="str">
        <f t="shared" si="15"/>
        <v/>
      </c>
      <c r="AA41" s="32" t="str">
        <f t="shared" si="15"/>
        <v/>
      </c>
      <c r="AB41" s="32" t="str">
        <f t="shared" si="15"/>
        <v/>
      </c>
      <c r="AC41" s="32" t="str">
        <f t="shared" si="15"/>
        <v/>
      </c>
      <c r="AD41" s="32" t="str">
        <f t="shared" si="15"/>
        <v/>
      </c>
      <c r="AE41" s="32" t="str">
        <f t="shared" si="15"/>
        <v/>
      </c>
      <c r="AF41" s="32" t="str">
        <f t="shared" si="15"/>
        <v/>
      </c>
      <c r="AG41" s="32" t="str">
        <f t="shared" si="15"/>
        <v/>
      </c>
      <c r="AH41" s="32" t="str">
        <f t="shared" si="15"/>
        <v/>
      </c>
      <c r="AI41" s="32" t="str">
        <f t="shared" si="15"/>
        <v/>
      </c>
      <c r="AJ41" s="32" t="str">
        <f t="shared" si="15"/>
        <v/>
      </c>
      <c r="AK41" s="32" t="str">
        <f t="shared" si="15"/>
        <v/>
      </c>
      <c r="AL41" s="32" t="str">
        <f t="shared" si="15"/>
        <v/>
      </c>
      <c r="AM41" s="33">
        <f t="shared" si="3"/>
        <v>0</v>
      </c>
    </row>
    <row r="42" spans="1:39" s="2" customFormat="1" x14ac:dyDescent="0.4">
      <c r="A42" s="34"/>
      <c r="B42" s="29" t="s">
        <v>87</v>
      </c>
      <c r="C42" s="29" t="s">
        <v>88</v>
      </c>
      <c r="D42" s="30"/>
      <c r="E42" s="31" t="s">
        <v>56</v>
      </c>
      <c r="F42" s="31">
        <f>[1]Normen!G43</f>
        <v>40</v>
      </c>
      <c r="G42" s="31">
        <v>847</v>
      </c>
      <c r="H42" s="30"/>
      <c r="I42" s="32" t="str">
        <f t="shared" si="10"/>
        <v/>
      </c>
      <c r="J42" s="32" t="str">
        <f t="shared" si="10"/>
        <v/>
      </c>
      <c r="K42" s="32" t="str">
        <f t="shared" si="10"/>
        <v/>
      </c>
      <c r="L42" s="32" t="str">
        <f t="shared" si="10"/>
        <v/>
      </c>
      <c r="M42" s="32" t="str">
        <f t="shared" si="10"/>
        <v/>
      </c>
      <c r="N42" s="32" t="str">
        <f t="shared" si="10"/>
        <v/>
      </c>
      <c r="O42" s="32" t="str">
        <f t="shared" si="10"/>
        <v/>
      </c>
      <c r="P42" s="32" t="str">
        <f t="shared" si="10"/>
        <v/>
      </c>
      <c r="Q42" s="32" t="str">
        <f t="shared" si="10"/>
        <v/>
      </c>
      <c r="R42" s="32" t="str">
        <f t="shared" si="10"/>
        <v/>
      </c>
      <c r="S42" s="32" t="str">
        <f t="shared" si="10"/>
        <v/>
      </c>
      <c r="T42" s="32" t="str">
        <f t="shared" si="10"/>
        <v/>
      </c>
      <c r="U42" s="32" t="str">
        <f t="shared" si="10"/>
        <v/>
      </c>
      <c r="V42" s="32" t="str">
        <f t="shared" si="10"/>
        <v/>
      </c>
      <c r="W42" s="32" t="str">
        <f t="shared" si="10"/>
        <v/>
      </c>
      <c r="X42" s="32" t="str">
        <f t="shared" si="10"/>
        <v/>
      </c>
      <c r="Y42" s="32" t="str">
        <f t="shared" si="15"/>
        <v/>
      </c>
      <c r="Z42" s="32" t="str">
        <f t="shared" si="15"/>
        <v/>
      </c>
      <c r="AA42" s="32" t="str">
        <f t="shared" si="15"/>
        <v/>
      </c>
      <c r="AB42" s="32" t="str">
        <f t="shared" si="15"/>
        <v/>
      </c>
      <c r="AC42" s="32" t="str">
        <f t="shared" si="15"/>
        <v/>
      </c>
      <c r="AD42" s="32" t="str">
        <f t="shared" si="15"/>
        <v/>
      </c>
      <c r="AE42" s="32" t="str">
        <f t="shared" si="15"/>
        <v/>
      </c>
      <c r="AF42" s="32" t="str">
        <f t="shared" si="15"/>
        <v/>
      </c>
      <c r="AG42" s="32" t="str">
        <f t="shared" si="15"/>
        <v/>
      </c>
      <c r="AH42" s="32" t="str">
        <f t="shared" si="15"/>
        <v/>
      </c>
      <c r="AI42" s="32" t="str">
        <f t="shared" si="15"/>
        <v/>
      </c>
      <c r="AJ42" s="32" t="str">
        <f t="shared" si="15"/>
        <v/>
      </c>
      <c r="AK42" s="32" t="str">
        <f t="shared" si="15"/>
        <v/>
      </c>
      <c r="AL42" s="32" t="str">
        <f t="shared" si="15"/>
        <v/>
      </c>
      <c r="AM42" s="33">
        <f t="shared" si="3"/>
        <v>0</v>
      </c>
    </row>
    <row r="43" spans="1:39" s="2" customFormat="1" x14ac:dyDescent="0.4">
      <c r="A43" s="34"/>
      <c r="B43" s="29" t="s">
        <v>89</v>
      </c>
      <c r="C43" s="29"/>
      <c r="D43" s="30"/>
      <c r="E43" s="31" t="s">
        <v>56</v>
      </c>
      <c r="F43" s="31">
        <f>[1]Normen!G44</f>
        <v>50</v>
      </c>
      <c r="G43" s="31">
        <v>484</v>
      </c>
      <c r="H43" s="30"/>
      <c r="I43" s="32" t="str">
        <f t="shared" si="10"/>
        <v/>
      </c>
      <c r="J43" s="32" t="str">
        <f t="shared" si="10"/>
        <v/>
      </c>
      <c r="K43" s="32" t="str">
        <f t="shared" si="10"/>
        <v/>
      </c>
      <c r="L43" s="32" t="str">
        <f t="shared" si="10"/>
        <v/>
      </c>
      <c r="M43" s="32" t="str">
        <f t="shared" si="10"/>
        <v/>
      </c>
      <c r="N43" s="32" t="str">
        <f t="shared" si="10"/>
        <v/>
      </c>
      <c r="O43" s="32" t="str">
        <f t="shared" si="10"/>
        <v/>
      </c>
      <c r="P43" s="32" t="str">
        <f t="shared" si="10"/>
        <v/>
      </c>
      <c r="Q43" s="32" t="str">
        <f t="shared" si="10"/>
        <v/>
      </c>
      <c r="R43" s="32" t="str">
        <f t="shared" si="10"/>
        <v/>
      </c>
      <c r="S43" s="32" t="str">
        <f t="shared" si="10"/>
        <v/>
      </c>
      <c r="T43" s="32" t="str">
        <f t="shared" si="10"/>
        <v/>
      </c>
      <c r="U43" s="32" t="str">
        <f t="shared" si="10"/>
        <v/>
      </c>
      <c r="V43" s="32" t="str">
        <f t="shared" si="10"/>
        <v/>
      </c>
      <c r="W43" s="32" t="str">
        <f>IF($H43=W$7,$D43*$G43,"")</f>
        <v/>
      </c>
      <c r="X43" s="32" t="str">
        <f>IF($H43=X$7,$D43*$G43,"")</f>
        <v/>
      </c>
      <c r="Y43" s="32" t="str">
        <f t="shared" si="15"/>
        <v/>
      </c>
      <c r="Z43" s="32" t="str">
        <f t="shared" si="15"/>
        <v/>
      </c>
      <c r="AA43" s="32" t="str">
        <f t="shared" si="15"/>
        <v/>
      </c>
      <c r="AB43" s="32" t="str">
        <f t="shared" si="15"/>
        <v/>
      </c>
      <c r="AC43" s="32" t="str">
        <f t="shared" si="15"/>
        <v/>
      </c>
      <c r="AD43" s="32" t="str">
        <f t="shared" si="15"/>
        <v/>
      </c>
      <c r="AE43" s="32" t="str">
        <f t="shared" si="15"/>
        <v/>
      </c>
      <c r="AF43" s="32" t="str">
        <f t="shared" si="15"/>
        <v/>
      </c>
      <c r="AG43" s="32" t="str">
        <f t="shared" si="15"/>
        <v/>
      </c>
      <c r="AH43" s="32" t="str">
        <f t="shared" si="15"/>
        <v/>
      </c>
      <c r="AI43" s="32" t="str">
        <f t="shared" si="15"/>
        <v/>
      </c>
      <c r="AJ43" s="32" t="str">
        <f t="shared" si="15"/>
        <v/>
      </c>
      <c r="AK43" s="32" t="str">
        <f t="shared" si="15"/>
        <v/>
      </c>
      <c r="AL43" s="32" t="str">
        <f t="shared" si="15"/>
        <v/>
      </c>
      <c r="AM43" s="33">
        <f t="shared" si="3"/>
        <v>0</v>
      </c>
    </row>
    <row r="44" spans="1:39" s="2" customFormat="1" x14ac:dyDescent="0.4">
      <c r="A44" s="34" t="s">
        <v>90</v>
      </c>
      <c r="B44" s="29" t="s">
        <v>91</v>
      </c>
      <c r="C44" s="29" t="s">
        <v>92</v>
      </c>
      <c r="D44" s="30"/>
      <c r="E44" s="31" t="s">
        <v>56</v>
      </c>
      <c r="F44" s="31">
        <f>[1]Normen!G45</f>
        <v>20</v>
      </c>
      <c r="G44" s="31">
        <v>605</v>
      </c>
      <c r="H44" s="30"/>
      <c r="I44" s="32" t="str">
        <f t="shared" ref="I44:X65" si="16">IF($H44=I$7,$D44*$G44,"")</f>
        <v/>
      </c>
      <c r="J44" s="32" t="str">
        <f t="shared" si="16"/>
        <v/>
      </c>
      <c r="K44" s="32" t="str">
        <f t="shared" si="16"/>
        <v/>
      </c>
      <c r="L44" s="32" t="str">
        <f t="shared" si="16"/>
        <v/>
      </c>
      <c r="M44" s="32" t="str">
        <f t="shared" si="16"/>
        <v/>
      </c>
      <c r="N44" s="32" t="str">
        <f t="shared" si="16"/>
        <v/>
      </c>
      <c r="O44" s="32" t="str">
        <f t="shared" si="16"/>
        <v/>
      </c>
      <c r="P44" s="32" t="str">
        <f t="shared" si="16"/>
        <v/>
      </c>
      <c r="Q44" s="32" t="str">
        <f t="shared" si="16"/>
        <v/>
      </c>
      <c r="R44" s="32" t="str">
        <f t="shared" si="16"/>
        <v/>
      </c>
      <c r="S44" s="32" t="str">
        <f t="shared" si="16"/>
        <v/>
      </c>
      <c r="T44" s="32" t="str">
        <f t="shared" si="16"/>
        <v/>
      </c>
      <c r="U44" s="32" t="str">
        <f t="shared" si="16"/>
        <v/>
      </c>
      <c r="V44" s="32" t="str">
        <f t="shared" si="16"/>
        <v/>
      </c>
      <c r="W44" s="32" t="str">
        <f t="shared" si="16"/>
        <v/>
      </c>
      <c r="X44" s="32" t="str">
        <f t="shared" si="16"/>
        <v/>
      </c>
      <c r="Y44" s="32" t="str">
        <f t="shared" si="15"/>
        <v/>
      </c>
      <c r="Z44" s="32" t="str">
        <f t="shared" si="15"/>
        <v/>
      </c>
      <c r="AA44" s="32" t="str">
        <f t="shared" si="15"/>
        <v/>
      </c>
      <c r="AB44" s="32" t="str">
        <f t="shared" si="15"/>
        <v/>
      </c>
      <c r="AC44" s="32" t="str">
        <f t="shared" ref="AC44:AL47" si="17">IF($H44+$F44=AC$7,$D44*$G44,"")</f>
        <v/>
      </c>
      <c r="AD44" s="32" t="str">
        <f t="shared" si="17"/>
        <v/>
      </c>
      <c r="AE44" s="32" t="str">
        <f t="shared" si="17"/>
        <v/>
      </c>
      <c r="AF44" s="32" t="str">
        <f t="shared" si="17"/>
        <v/>
      </c>
      <c r="AG44" s="32" t="str">
        <f t="shared" si="17"/>
        <v/>
      </c>
      <c r="AH44" s="32" t="str">
        <f t="shared" si="17"/>
        <v/>
      </c>
      <c r="AI44" s="32" t="str">
        <f t="shared" si="17"/>
        <v/>
      </c>
      <c r="AJ44" s="32" t="str">
        <f t="shared" si="17"/>
        <v/>
      </c>
      <c r="AK44" s="32" t="str">
        <f t="shared" si="17"/>
        <v/>
      </c>
      <c r="AL44" s="32" t="str">
        <f t="shared" si="17"/>
        <v/>
      </c>
      <c r="AM44" s="33">
        <f t="shared" si="3"/>
        <v>0</v>
      </c>
    </row>
    <row r="45" spans="1:39" s="2" customFormat="1" x14ac:dyDescent="0.4">
      <c r="A45" s="34"/>
      <c r="B45" s="29" t="s">
        <v>93</v>
      </c>
      <c r="C45" s="29" t="s">
        <v>94</v>
      </c>
      <c r="D45" s="30"/>
      <c r="E45" s="31" t="s">
        <v>49</v>
      </c>
      <c r="F45" s="31">
        <f>[1]Normen!G46</f>
        <v>36</v>
      </c>
      <c r="G45" s="31">
        <v>66.55</v>
      </c>
      <c r="H45" s="30"/>
      <c r="I45" s="32" t="str">
        <f t="shared" si="16"/>
        <v/>
      </c>
      <c r="J45" s="32" t="str">
        <f t="shared" si="16"/>
        <v/>
      </c>
      <c r="K45" s="32" t="str">
        <f t="shared" si="16"/>
        <v/>
      </c>
      <c r="L45" s="32" t="str">
        <f t="shared" si="16"/>
        <v/>
      </c>
      <c r="M45" s="32" t="str">
        <f t="shared" si="16"/>
        <v/>
      </c>
      <c r="N45" s="32" t="str">
        <f t="shared" si="16"/>
        <v/>
      </c>
      <c r="O45" s="32" t="str">
        <f t="shared" si="16"/>
        <v/>
      </c>
      <c r="P45" s="32" t="str">
        <f t="shared" si="16"/>
        <v/>
      </c>
      <c r="Q45" s="32" t="str">
        <f t="shared" si="16"/>
        <v/>
      </c>
      <c r="R45" s="32" t="str">
        <f t="shared" si="16"/>
        <v/>
      </c>
      <c r="S45" s="32" t="str">
        <f t="shared" si="16"/>
        <v/>
      </c>
      <c r="T45" s="32" t="str">
        <f t="shared" si="16"/>
        <v/>
      </c>
      <c r="U45" s="32" t="str">
        <f t="shared" si="16"/>
        <v/>
      </c>
      <c r="V45" s="32" t="str">
        <f t="shared" si="16"/>
        <v/>
      </c>
      <c r="W45" s="32" t="str">
        <f t="shared" si="16"/>
        <v/>
      </c>
      <c r="X45" s="32" t="str">
        <f t="shared" si="16"/>
        <v/>
      </c>
      <c r="Y45" s="32" t="str">
        <f t="shared" si="15"/>
        <v/>
      </c>
      <c r="Z45" s="32" t="str">
        <f t="shared" si="15"/>
        <v/>
      </c>
      <c r="AA45" s="32" t="str">
        <f t="shared" si="15"/>
        <v/>
      </c>
      <c r="AB45" s="32" t="str">
        <f t="shared" si="15"/>
        <v/>
      </c>
      <c r="AC45" s="32" t="str">
        <f t="shared" si="15"/>
        <v/>
      </c>
      <c r="AD45" s="32" t="str">
        <f t="shared" si="15"/>
        <v/>
      </c>
      <c r="AE45" s="32" t="str">
        <f t="shared" si="15"/>
        <v/>
      </c>
      <c r="AF45" s="32" t="str">
        <f t="shared" si="15"/>
        <v/>
      </c>
      <c r="AG45" s="32" t="str">
        <f t="shared" si="15"/>
        <v/>
      </c>
      <c r="AH45" s="32" t="str">
        <f t="shared" si="15"/>
        <v/>
      </c>
      <c r="AI45" s="32" t="str">
        <f t="shared" si="15"/>
        <v/>
      </c>
      <c r="AJ45" s="32" t="str">
        <f t="shared" si="15"/>
        <v/>
      </c>
      <c r="AK45" s="32" t="str">
        <f t="shared" si="15"/>
        <v/>
      </c>
      <c r="AL45" s="32" t="str">
        <f t="shared" si="15"/>
        <v/>
      </c>
      <c r="AM45" s="33">
        <f t="shared" si="3"/>
        <v>0</v>
      </c>
    </row>
    <row r="46" spans="1:39" s="2" customFormat="1" x14ac:dyDescent="0.4">
      <c r="A46" s="34"/>
      <c r="B46" s="29" t="s">
        <v>95</v>
      </c>
      <c r="C46" s="29" t="s">
        <v>96</v>
      </c>
      <c r="D46" s="30"/>
      <c r="E46" s="31" t="s">
        <v>49</v>
      </c>
      <c r="F46" s="31">
        <f>[1]Normen!G47</f>
        <v>24</v>
      </c>
      <c r="G46" s="31">
        <v>36.299999999999997</v>
      </c>
      <c r="H46" s="30"/>
      <c r="I46" s="32" t="str">
        <f t="shared" si="16"/>
        <v/>
      </c>
      <c r="J46" s="32" t="str">
        <f t="shared" si="16"/>
        <v/>
      </c>
      <c r="K46" s="32" t="str">
        <f t="shared" si="16"/>
        <v/>
      </c>
      <c r="L46" s="32" t="str">
        <f t="shared" si="16"/>
        <v/>
      </c>
      <c r="M46" s="32" t="str">
        <f t="shared" si="16"/>
        <v/>
      </c>
      <c r="N46" s="32" t="str">
        <f t="shared" si="16"/>
        <v/>
      </c>
      <c r="O46" s="32" t="str">
        <f t="shared" si="16"/>
        <v/>
      </c>
      <c r="P46" s="32" t="str">
        <f t="shared" si="16"/>
        <v/>
      </c>
      <c r="Q46" s="32" t="str">
        <f t="shared" si="16"/>
        <v/>
      </c>
      <c r="R46" s="32" t="str">
        <f t="shared" si="16"/>
        <v/>
      </c>
      <c r="S46" s="32" t="str">
        <f t="shared" si="16"/>
        <v/>
      </c>
      <c r="T46" s="32" t="str">
        <f t="shared" si="16"/>
        <v/>
      </c>
      <c r="U46" s="32" t="str">
        <f t="shared" si="16"/>
        <v/>
      </c>
      <c r="V46" s="32" t="str">
        <f t="shared" si="16"/>
        <v/>
      </c>
      <c r="W46" s="32" t="str">
        <f t="shared" si="16"/>
        <v/>
      </c>
      <c r="X46" s="32" t="str">
        <f t="shared" si="16"/>
        <v/>
      </c>
      <c r="Y46" s="32" t="str">
        <f t="shared" si="15"/>
        <v/>
      </c>
      <c r="Z46" s="32" t="str">
        <f t="shared" si="15"/>
        <v/>
      </c>
      <c r="AA46" s="32" t="str">
        <f t="shared" si="15"/>
        <v/>
      </c>
      <c r="AB46" s="32" t="str">
        <f t="shared" si="15"/>
        <v/>
      </c>
      <c r="AC46" s="32" t="str">
        <f t="shared" si="15"/>
        <v/>
      </c>
      <c r="AD46" s="32" t="str">
        <f t="shared" si="15"/>
        <v/>
      </c>
      <c r="AE46" s="32" t="str">
        <f t="shared" si="15"/>
        <v/>
      </c>
      <c r="AF46" s="32" t="str">
        <f t="shared" si="15"/>
        <v/>
      </c>
      <c r="AG46" s="32" t="str">
        <f t="shared" si="17"/>
        <v/>
      </c>
      <c r="AH46" s="32" t="str">
        <f t="shared" si="17"/>
        <v/>
      </c>
      <c r="AI46" s="32" t="str">
        <f t="shared" si="17"/>
        <v/>
      </c>
      <c r="AJ46" s="32" t="str">
        <f t="shared" si="17"/>
        <v/>
      </c>
      <c r="AK46" s="32" t="str">
        <f t="shared" si="17"/>
        <v/>
      </c>
      <c r="AL46" s="32" t="str">
        <f t="shared" si="17"/>
        <v/>
      </c>
      <c r="AM46" s="33">
        <f t="shared" si="3"/>
        <v>0</v>
      </c>
    </row>
    <row r="47" spans="1:39" s="2" customFormat="1" x14ac:dyDescent="0.4">
      <c r="A47" s="34"/>
      <c r="B47" s="29" t="s">
        <v>97</v>
      </c>
      <c r="C47" s="29" t="s">
        <v>98</v>
      </c>
      <c r="D47" s="30"/>
      <c r="E47" s="31" t="s">
        <v>49</v>
      </c>
      <c r="F47" s="31">
        <f>[1]Normen!G48</f>
        <v>24</v>
      </c>
      <c r="G47" s="31">
        <v>133.1</v>
      </c>
      <c r="H47" s="41"/>
      <c r="I47" s="32" t="str">
        <f t="shared" si="16"/>
        <v/>
      </c>
      <c r="J47" s="32" t="str">
        <f t="shared" si="16"/>
        <v/>
      </c>
      <c r="K47" s="32" t="str">
        <f t="shared" si="16"/>
        <v/>
      </c>
      <c r="L47" s="32" t="str">
        <f t="shared" si="16"/>
        <v/>
      </c>
      <c r="M47" s="32" t="str">
        <f t="shared" si="16"/>
        <v/>
      </c>
      <c r="N47" s="32" t="str">
        <f t="shared" si="16"/>
        <v/>
      </c>
      <c r="O47" s="32" t="str">
        <f t="shared" si="16"/>
        <v/>
      </c>
      <c r="P47" s="32" t="str">
        <f t="shared" si="16"/>
        <v/>
      </c>
      <c r="Q47" s="32" t="str">
        <f t="shared" si="16"/>
        <v/>
      </c>
      <c r="R47" s="32" t="str">
        <f t="shared" si="16"/>
        <v/>
      </c>
      <c r="S47" s="32" t="str">
        <f t="shared" si="16"/>
        <v/>
      </c>
      <c r="T47" s="32" t="str">
        <f t="shared" si="16"/>
        <v/>
      </c>
      <c r="U47" s="32" t="str">
        <f t="shared" si="16"/>
        <v/>
      </c>
      <c r="V47" s="32" t="str">
        <f t="shared" si="16"/>
        <v/>
      </c>
      <c r="W47" s="32" t="str">
        <f t="shared" si="16"/>
        <v/>
      </c>
      <c r="X47" s="32" t="str">
        <f t="shared" si="16"/>
        <v/>
      </c>
      <c r="Y47" s="32" t="str">
        <f t="shared" si="15"/>
        <v/>
      </c>
      <c r="Z47" s="32" t="str">
        <f t="shared" si="15"/>
        <v/>
      </c>
      <c r="AA47" s="32" t="str">
        <f t="shared" si="15"/>
        <v/>
      </c>
      <c r="AB47" s="32" t="str">
        <f t="shared" si="15"/>
        <v/>
      </c>
      <c r="AC47" s="32" t="str">
        <f t="shared" si="15"/>
        <v/>
      </c>
      <c r="AD47" s="32" t="str">
        <f t="shared" si="15"/>
        <v/>
      </c>
      <c r="AE47" s="32" t="str">
        <f t="shared" si="15"/>
        <v/>
      </c>
      <c r="AF47" s="32" t="str">
        <f t="shared" si="15"/>
        <v/>
      </c>
      <c r="AG47" s="32" t="str">
        <f t="shared" si="17"/>
        <v/>
      </c>
      <c r="AH47" s="32" t="str">
        <f t="shared" si="17"/>
        <v/>
      </c>
      <c r="AI47" s="32" t="str">
        <f t="shared" si="17"/>
        <v/>
      </c>
      <c r="AJ47" s="32" t="str">
        <f t="shared" si="17"/>
        <v/>
      </c>
      <c r="AK47" s="32" t="str">
        <f t="shared" si="17"/>
        <v/>
      </c>
      <c r="AL47" s="32" t="str">
        <f t="shared" si="17"/>
        <v/>
      </c>
      <c r="AM47" s="33">
        <f t="shared" si="3"/>
        <v>0</v>
      </c>
    </row>
    <row r="48" spans="1:39" s="2" customFormat="1" x14ac:dyDescent="0.4">
      <c r="A48" s="34"/>
      <c r="B48" s="29" t="s">
        <v>97</v>
      </c>
      <c r="C48" s="29" t="s">
        <v>99</v>
      </c>
      <c r="D48" s="30"/>
      <c r="E48" s="31" t="s">
        <v>49</v>
      </c>
      <c r="F48" s="31">
        <f>[1]Normen!G49</f>
        <v>20</v>
      </c>
      <c r="G48" s="31">
        <v>36</v>
      </c>
      <c r="H48" s="42"/>
      <c r="I48" s="32" t="str">
        <f t="shared" si="16"/>
        <v/>
      </c>
      <c r="J48" s="32" t="str">
        <f t="shared" si="16"/>
        <v/>
      </c>
      <c r="K48" s="32" t="str">
        <f t="shared" si="16"/>
        <v/>
      </c>
      <c r="L48" s="32" t="str">
        <f t="shared" si="16"/>
        <v/>
      </c>
      <c r="M48" s="32" t="str">
        <f t="shared" si="16"/>
        <v/>
      </c>
      <c r="N48" s="32" t="str">
        <f t="shared" si="16"/>
        <v/>
      </c>
      <c r="O48" s="32" t="str">
        <f t="shared" si="16"/>
        <v/>
      </c>
      <c r="P48" s="32" t="str">
        <f t="shared" si="16"/>
        <v/>
      </c>
      <c r="Q48" s="32" t="str">
        <f t="shared" si="16"/>
        <v/>
      </c>
      <c r="R48" s="32" t="str">
        <f t="shared" si="16"/>
        <v/>
      </c>
      <c r="S48" s="32" t="str">
        <f t="shared" si="16"/>
        <v/>
      </c>
      <c r="T48" s="32" t="str">
        <f t="shared" si="16"/>
        <v/>
      </c>
      <c r="U48" s="32" t="str">
        <f t="shared" si="16"/>
        <v/>
      </c>
      <c r="V48" s="32" t="str">
        <f t="shared" si="16"/>
        <v/>
      </c>
      <c r="W48" s="32" t="str">
        <f t="shared" si="16"/>
        <v/>
      </c>
      <c r="X48" s="32" t="str">
        <f t="shared" si="16"/>
        <v/>
      </c>
      <c r="Y48" s="32" t="str">
        <f t="shared" si="15"/>
        <v/>
      </c>
      <c r="Z48" s="32" t="str">
        <f t="shared" si="15"/>
        <v/>
      </c>
      <c r="AA48" s="32" t="str">
        <f t="shared" si="15"/>
        <v/>
      </c>
      <c r="AB48" s="32" t="str">
        <f t="shared" si="15"/>
        <v/>
      </c>
      <c r="AC48" s="32" t="str">
        <f t="shared" si="15"/>
        <v/>
      </c>
      <c r="AD48" s="32" t="str">
        <f t="shared" si="15"/>
        <v/>
      </c>
      <c r="AE48" s="32" t="str">
        <f t="shared" si="15"/>
        <v/>
      </c>
      <c r="AF48" s="32" t="str">
        <f t="shared" si="15"/>
        <v/>
      </c>
      <c r="AG48" s="32" t="str">
        <f t="shared" si="15"/>
        <v/>
      </c>
      <c r="AH48" s="32" t="str">
        <f t="shared" si="15"/>
        <v/>
      </c>
      <c r="AI48" s="32" t="str">
        <f t="shared" si="15"/>
        <v/>
      </c>
      <c r="AJ48" s="32" t="str">
        <f t="shared" si="15"/>
        <v/>
      </c>
      <c r="AK48" s="32" t="str">
        <f t="shared" si="15"/>
        <v/>
      </c>
      <c r="AL48" s="32" t="str">
        <f t="shared" si="15"/>
        <v/>
      </c>
      <c r="AM48" s="33">
        <f t="shared" si="3"/>
        <v>0</v>
      </c>
    </row>
    <row r="49" spans="1:39" s="2" customFormat="1" x14ac:dyDescent="0.4">
      <c r="A49" s="34" t="s">
        <v>100</v>
      </c>
      <c r="B49" s="29" t="s">
        <v>101</v>
      </c>
      <c r="C49" s="29"/>
      <c r="D49" s="30"/>
      <c r="E49" s="31" t="s">
        <v>102</v>
      </c>
      <c r="F49" s="31">
        <f>[1]Normen!G50</f>
        <v>12</v>
      </c>
      <c r="G49" s="43"/>
      <c r="H49" s="44"/>
      <c r="I49" s="32" t="str">
        <f t="shared" si="16"/>
        <v/>
      </c>
      <c r="J49" s="32" t="str">
        <f t="shared" si="16"/>
        <v/>
      </c>
      <c r="K49" s="32" t="str">
        <f t="shared" si="16"/>
        <v/>
      </c>
      <c r="L49" s="32" t="str">
        <f t="shared" si="16"/>
        <v/>
      </c>
      <c r="M49" s="32" t="str">
        <f t="shared" si="16"/>
        <v/>
      </c>
      <c r="N49" s="32" t="str">
        <f t="shared" si="16"/>
        <v/>
      </c>
      <c r="O49" s="32" t="str">
        <f t="shared" si="16"/>
        <v/>
      </c>
      <c r="P49" s="32" t="str">
        <f t="shared" si="16"/>
        <v/>
      </c>
      <c r="Q49" s="32" t="str">
        <f t="shared" si="16"/>
        <v/>
      </c>
      <c r="R49" s="32" t="str">
        <f t="shared" si="16"/>
        <v/>
      </c>
      <c r="S49" s="32" t="str">
        <f t="shared" si="16"/>
        <v/>
      </c>
      <c r="T49" s="32" t="str">
        <f t="shared" si="16"/>
        <v/>
      </c>
      <c r="U49" s="32" t="str">
        <f t="shared" ref="U49:AF52" si="18">IF($H49+$F49=U$7,$D49*$G49,"")</f>
        <v/>
      </c>
      <c r="V49" s="32" t="str">
        <f t="shared" si="18"/>
        <v/>
      </c>
      <c r="W49" s="32" t="str">
        <f t="shared" si="18"/>
        <v/>
      </c>
      <c r="X49" s="32" t="str">
        <f t="shared" si="18"/>
        <v/>
      </c>
      <c r="Y49" s="32" t="str">
        <f t="shared" si="18"/>
        <v/>
      </c>
      <c r="Z49" s="32" t="str">
        <f t="shared" si="18"/>
        <v/>
      </c>
      <c r="AA49" s="32" t="str">
        <f t="shared" si="18"/>
        <v/>
      </c>
      <c r="AB49" s="32" t="str">
        <f t="shared" si="18"/>
        <v/>
      </c>
      <c r="AC49" s="32" t="str">
        <f t="shared" si="18"/>
        <v/>
      </c>
      <c r="AD49" s="32" t="str">
        <f t="shared" si="18"/>
        <v/>
      </c>
      <c r="AE49" s="32" t="str">
        <f t="shared" si="18"/>
        <v/>
      </c>
      <c r="AF49" s="32" t="str">
        <f t="shared" si="18"/>
        <v/>
      </c>
      <c r="AG49" s="32" t="str">
        <f>IF($H49+$F49+$F49=AG$7,$D49*$G49,"")</f>
        <v/>
      </c>
      <c r="AH49" s="32" t="str">
        <f t="shared" ref="AH49:AL52" si="19">IF($H49+$F49+$F49=AH$7,$D49*$G49,"")</f>
        <v/>
      </c>
      <c r="AI49" s="32" t="str">
        <f t="shared" si="19"/>
        <v/>
      </c>
      <c r="AJ49" s="32" t="str">
        <f t="shared" si="19"/>
        <v/>
      </c>
      <c r="AK49" s="32" t="str">
        <f t="shared" si="19"/>
        <v/>
      </c>
      <c r="AL49" s="32" t="str">
        <f t="shared" si="19"/>
        <v/>
      </c>
      <c r="AM49" s="33">
        <f t="shared" si="3"/>
        <v>0</v>
      </c>
    </row>
    <row r="50" spans="1:39" s="2" customFormat="1" x14ac:dyDescent="0.4">
      <c r="A50" s="34"/>
      <c r="B50" s="29" t="s">
        <v>103</v>
      </c>
      <c r="C50" s="29"/>
      <c r="D50" s="30"/>
      <c r="E50" s="31" t="s">
        <v>102</v>
      </c>
      <c r="F50" s="31">
        <f>[1]Normen!G51</f>
        <v>12</v>
      </c>
      <c r="G50" s="43"/>
      <c r="H50" s="44"/>
      <c r="I50" s="32" t="str">
        <f t="shared" si="16"/>
        <v/>
      </c>
      <c r="J50" s="32" t="str">
        <f t="shared" si="16"/>
        <v/>
      </c>
      <c r="K50" s="32" t="str">
        <f t="shared" si="16"/>
        <v/>
      </c>
      <c r="L50" s="32" t="str">
        <f t="shared" si="16"/>
        <v/>
      </c>
      <c r="M50" s="32" t="str">
        <f t="shared" si="16"/>
        <v/>
      </c>
      <c r="N50" s="32" t="str">
        <f t="shared" si="16"/>
        <v/>
      </c>
      <c r="O50" s="32" t="str">
        <f t="shared" si="16"/>
        <v/>
      </c>
      <c r="P50" s="32" t="str">
        <f t="shared" si="16"/>
        <v/>
      </c>
      <c r="Q50" s="32" t="str">
        <f t="shared" si="16"/>
        <v/>
      </c>
      <c r="R50" s="32" t="str">
        <f t="shared" si="16"/>
        <v/>
      </c>
      <c r="S50" s="32" t="str">
        <f t="shared" si="16"/>
        <v/>
      </c>
      <c r="T50" s="32" t="str">
        <f t="shared" si="16"/>
        <v/>
      </c>
      <c r="U50" s="32" t="str">
        <f t="shared" si="18"/>
        <v/>
      </c>
      <c r="V50" s="32" t="str">
        <f t="shared" si="18"/>
        <v/>
      </c>
      <c r="W50" s="32" t="str">
        <f t="shared" si="18"/>
        <v/>
      </c>
      <c r="X50" s="32" t="str">
        <f t="shared" si="18"/>
        <v/>
      </c>
      <c r="Y50" s="32" t="str">
        <f t="shared" si="18"/>
        <v/>
      </c>
      <c r="Z50" s="32" t="str">
        <f t="shared" si="18"/>
        <v/>
      </c>
      <c r="AA50" s="32" t="str">
        <f t="shared" si="18"/>
        <v/>
      </c>
      <c r="AB50" s="32" t="str">
        <f t="shared" si="18"/>
        <v/>
      </c>
      <c r="AC50" s="32" t="str">
        <f t="shared" si="18"/>
        <v/>
      </c>
      <c r="AD50" s="32" t="str">
        <f t="shared" si="18"/>
        <v/>
      </c>
      <c r="AE50" s="32" t="str">
        <f t="shared" si="18"/>
        <v/>
      </c>
      <c r="AF50" s="32" t="str">
        <f t="shared" si="18"/>
        <v/>
      </c>
      <c r="AG50" s="32" t="str">
        <f>IF($H50+$F50+$F50=AG$7,$D50*$G50,"")</f>
        <v/>
      </c>
      <c r="AH50" s="32" t="str">
        <f t="shared" si="19"/>
        <v/>
      </c>
      <c r="AI50" s="32" t="str">
        <f t="shared" si="19"/>
        <v/>
      </c>
      <c r="AJ50" s="32" t="str">
        <f t="shared" si="19"/>
        <v/>
      </c>
      <c r="AK50" s="32" t="str">
        <f t="shared" si="19"/>
        <v/>
      </c>
      <c r="AL50" s="32" t="str">
        <f t="shared" si="19"/>
        <v/>
      </c>
      <c r="AM50" s="33">
        <f t="shared" si="3"/>
        <v>0</v>
      </c>
    </row>
    <row r="51" spans="1:39" s="2" customFormat="1" x14ac:dyDescent="0.4">
      <c r="A51" s="34"/>
      <c r="B51" s="29" t="s">
        <v>104</v>
      </c>
      <c r="C51" s="29"/>
      <c r="D51" s="35"/>
      <c r="E51" s="31" t="s">
        <v>102</v>
      </c>
      <c r="F51" s="31">
        <f>[1]Normen!G52</f>
        <v>12</v>
      </c>
      <c r="G51" s="43"/>
      <c r="H51" s="45"/>
      <c r="I51" s="32" t="str">
        <f t="shared" si="16"/>
        <v/>
      </c>
      <c r="J51" s="32" t="str">
        <f t="shared" si="16"/>
        <v/>
      </c>
      <c r="K51" s="32" t="str">
        <f t="shared" si="16"/>
        <v/>
      </c>
      <c r="L51" s="32" t="str">
        <f t="shared" si="16"/>
        <v/>
      </c>
      <c r="M51" s="32" t="str">
        <f t="shared" si="16"/>
        <v/>
      </c>
      <c r="N51" s="32" t="str">
        <f t="shared" si="16"/>
        <v/>
      </c>
      <c r="O51" s="32" t="str">
        <f t="shared" si="16"/>
        <v/>
      </c>
      <c r="P51" s="32" t="str">
        <f t="shared" si="16"/>
        <v/>
      </c>
      <c r="Q51" s="32" t="str">
        <f t="shared" si="16"/>
        <v/>
      </c>
      <c r="R51" s="32" t="str">
        <f t="shared" si="16"/>
        <v/>
      </c>
      <c r="S51" s="32" t="str">
        <f t="shared" si="16"/>
        <v/>
      </c>
      <c r="T51" s="32" t="str">
        <f t="shared" si="16"/>
        <v/>
      </c>
      <c r="U51" s="32" t="str">
        <f t="shared" si="18"/>
        <v/>
      </c>
      <c r="V51" s="32" t="str">
        <f t="shared" si="18"/>
        <v/>
      </c>
      <c r="W51" s="32" t="str">
        <f t="shared" si="18"/>
        <v/>
      </c>
      <c r="X51" s="32" t="str">
        <f t="shared" si="18"/>
        <v/>
      </c>
      <c r="Y51" s="32" t="str">
        <f t="shared" si="18"/>
        <v/>
      </c>
      <c r="Z51" s="32" t="str">
        <f t="shared" si="18"/>
        <v/>
      </c>
      <c r="AA51" s="32" t="str">
        <f t="shared" si="18"/>
        <v/>
      </c>
      <c r="AB51" s="32" t="str">
        <f t="shared" si="18"/>
        <v/>
      </c>
      <c r="AC51" s="32" t="str">
        <f t="shared" si="18"/>
        <v/>
      </c>
      <c r="AD51" s="32" t="str">
        <f t="shared" si="18"/>
        <v/>
      </c>
      <c r="AE51" s="32" t="str">
        <f t="shared" si="18"/>
        <v/>
      </c>
      <c r="AF51" s="32" t="str">
        <f t="shared" si="18"/>
        <v/>
      </c>
      <c r="AG51" s="32" t="str">
        <f>IF($H51+$F51+$F51=AG$7,$D51*$G51,"")</f>
        <v/>
      </c>
      <c r="AH51" s="32" t="str">
        <f t="shared" si="19"/>
        <v/>
      </c>
      <c r="AI51" s="32" t="str">
        <f t="shared" si="19"/>
        <v/>
      </c>
      <c r="AJ51" s="32" t="str">
        <f t="shared" si="19"/>
        <v/>
      </c>
      <c r="AK51" s="32" t="str">
        <f t="shared" si="19"/>
        <v/>
      </c>
      <c r="AL51" s="32" t="str">
        <f t="shared" si="19"/>
        <v/>
      </c>
      <c r="AM51" s="33">
        <f t="shared" si="3"/>
        <v>0</v>
      </c>
    </row>
    <row r="52" spans="1:39" s="2" customFormat="1" x14ac:dyDescent="0.4">
      <c r="A52" s="34"/>
      <c r="B52" s="29" t="s">
        <v>105</v>
      </c>
      <c r="C52" s="29"/>
      <c r="D52" s="30"/>
      <c r="E52" s="31" t="s">
        <v>102</v>
      </c>
      <c r="F52" s="31">
        <f>[1]Normen!G53</f>
        <v>12</v>
      </c>
      <c r="G52" s="43"/>
      <c r="H52" s="44"/>
      <c r="I52" s="32" t="str">
        <f t="shared" si="16"/>
        <v/>
      </c>
      <c r="J52" s="32" t="str">
        <f t="shared" si="16"/>
        <v/>
      </c>
      <c r="K52" s="32" t="str">
        <f t="shared" si="16"/>
        <v/>
      </c>
      <c r="L52" s="32" t="str">
        <f t="shared" si="16"/>
        <v/>
      </c>
      <c r="M52" s="32" t="str">
        <f t="shared" si="16"/>
        <v/>
      </c>
      <c r="N52" s="32" t="str">
        <f t="shared" si="16"/>
        <v/>
      </c>
      <c r="O52" s="32" t="str">
        <f t="shared" si="16"/>
        <v/>
      </c>
      <c r="P52" s="32" t="str">
        <f t="shared" si="16"/>
        <v/>
      </c>
      <c r="Q52" s="32" t="str">
        <f t="shared" si="16"/>
        <v/>
      </c>
      <c r="R52" s="32" t="str">
        <f t="shared" si="16"/>
        <v/>
      </c>
      <c r="S52" s="32" t="str">
        <f t="shared" si="16"/>
        <v/>
      </c>
      <c r="T52" s="32" t="str">
        <f t="shared" si="16"/>
        <v/>
      </c>
      <c r="U52" s="32" t="str">
        <f t="shared" si="18"/>
        <v/>
      </c>
      <c r="V52" s="32" t="str">
        <f t="shared" si="18"/>
        <v/>
      </c>
      <c r="W52" s="32" t="str">
        <f t="shared" si="18"/>
        <v/>
      </c>
      <c r="X52" s="32" t="str">
        <f t="shared" si="18"/>
        <v/>
      </c>
      <c r="Y52" s="32" t="str">
        <f t="shared" si="18"/>
        <v/>
      </c>
      <c r="Z52" s="32" t="str">
        <f t="shared" si="18"/>
        <v/>
      </c>
      <c r="AA52" s="32" t="str">
        <f t="shared" si="18"/>
        <v/>
      </c>
      <c r="AB52" s="32" t="str">
        <f t="shared" si="18"/>
        <v/>
      </c>
      <c r="AC52" s="32" t="str">
        <f t="shared" si="18"/>
        <v/>
      </c>
      <c r="AD52" s="32" t="str">
        <f t="shared" si="18"/>
        <v/>
      </c>
      <c r="AE52" s="32" t="str">
        <f t="shared" si="18"/>
        <v/>
      </c>
      <c r="AF52" s="32" t="str">
        <f t="shared" si="18"/>
        <v/>
      </c>
      <c r="AG52" s="32" t="str">
        <f>IF($H52+$F52+$F52=AG$7,$D52*$G52,"")</f>
        <v/>
      </c>
      <c r="AH52" s="32" t="str">
        <f t="shared" si="19"/>
        <v/>
      </c>
      <c r="AI52" s="32" t="str">
        <f t="shared" si="19"/>
        <v/>
      </c>
      <c r="AJ52" s="32" t="str">
        <f t="shared" si="19"/>
        <v/>
      </c>
      <c r="AK52" s="32" t="str">
        <f t="shared" si="19"/>
        <v/>
      </c>
      <c r="AL52" s="32" t="str">
        <f t="shared" si="19"/>
        <v/>
      </c>
      <c r="AM52" s="33">
        <f t="shared" si="3"/>
        <v>0</v>
      </c>
    </row>
    <row r="53" spans="1:39" s="2" customFormat="1" x14ac:dyDescent="0.4">
      <c r="A53" s="34"/>
      <c r="B53" s="29" t="s">
        <v>106</v>
      </c>
      <c r="C53" s="29"/>
      <c r="D53" s="30"/>
      <c r="E53" s="31" t="s">
        <v>102</v>
      </c>
      <c r="F53" s="31">
        <f>[1]Normen!G54</f>
        <v>6</v>
      </c>
      <c r="G53" s="31">
        <v>1452</v>
      </c>
      <c r="H53" s="44"/>
      <c r="I53" s="32" t="str">
        <f t="shared" si="16"/>
        <v/>
      </c>
      <c r="J53" s="32" t="str">
        <f t="shared" si="16"/>
        <v/>
      </c>
      <c r="K53" s="32" t="str">
        <f t="shared" si="16"/>
        <v/>
      </c>
      <c r="L53" s="32" t="str">
        <f t="shared" si="16"/>
        <v/>
      </c>
      <c r="M53" s="32" t="str">
        <f t="shared" si="16"/>
        <v/>
      </c>
      <c r="N53" s="32" t="str">
        <f t="shared" si="16"/>
        <v/>
      </c>
      <c r="O53" s="32" t="str">
        <f>IF($H53+$F53=O$7,$D53*$G53,"")</f>
        <v/>
      </c>
      <c r="P53" s="32" t="str">
        <f t="shared" ref="P53:T55" si="20">IF($H53+$F53=P$7,$D53*$G53,"")</f>
        <v/>
      </c>
      <c r="Q53" s="32" t="str">
        <f t="shared" si="20"/>
        <v/>
      </c>
      <c r="R53" s="32" t="str">
        <f t="shared" si="20"/>
        <v/>
      </c>
      <c r="S53" s="32" t="str">
        <f t="shared" si="20"/>
        <v/>
      </c>
      <c r="T53" s="32" t="str">
        <f t="shared" si="20"/>
        <v/>
      </c>
      <c r="U53" s="32" t="str">
        <f>IF($H53+$F53+$F53=U$7,$D53*$G53,"")</f>
        <v/>
      </c>
      <c r="V53" s="32" t="str">
        <f t="shared" ref="V53:Z55" si="21">IF($H53+$F53+$F53=V$7,$D53*$G53,"")</f>
        <v/>
      </c>
      <c r="W53" s="32" t="str">
        <f t="shared" si="21"/>
        <v/>
      </c>
      <c r="X53" s="32" t="str">
        <f t="shared" si="21"/>
        <v/>
      </c>
      <c r="Y53" s="32" t="str">
        <f t="shared" si="21"/>
        <v/>
      </c>
      <c r="Z53" s="32" t="str">
        <f t="shared" si="21"/>
        <v/>
      </c>
      <c r="AA53" s="32" t="str">
        <f>IF($H53+$F53+$F53+$F53=AA$7,$D53*$G53,"")</f>
        <v/>
      </c>
      <c r="AB53" s="32" t="str">
        <f t="shared" ref="AB53:AF55" si="22">IF($H53+$F53+$F53+$F53=AB$7,$D53*$G53,"")</f>
        <v/>
      </c>
      <c r="AC53" s="32" t="str">
        <f t="shared" si="22"/>
        <v/>
      </c>
      <c r="AD53" s="32" t="str">
        <f t="shared" si="22"/>
        <v/>
      </c>
      <c r="AE53" s="32" t="str">
        <f t="shared" si="22"/>
        <v/>
      </c>
      <c r="AF53" s="32" t="str">
        <f t="shared" si="22"/>
        <v/>
      </c>
      <c r="AG53" s="32" t="str">
        <f>IF($H53+$F53+$F53+$F53+$F53=AG$7,$D53*$G53,"")</f>
        <v/>
      </c>
      <c r="AH53" s="32" t="str">
        <f t="shared" ref="AH53:AL55" si="23">IF($H53+$F53+$F53+$F53+$F53=AH$7,$D53*$G53,"")</f>
        <v/>
      </c>
      <c r="AI53" s="32" t="str">
        <f t="shared" si="23"/>
        <v/>
      </c>
      <c r="AJ53" s="32" t="str">
        <f t="shared" si="23"/>
        <v/>
      </c>
      <c r="AK53" s="32" t="str">
        <f t="shared" si="23"/>
        <v/>
      </c>
      <c r="AL53" s="32" t="str">
        <f t="shared" si="23"/>
        <v/>
      </c>
      <c r="AM53" s="33">
        <f t="shared" si="3"/>
        <v>0</v>
      </c>
    </row>
    <row r="54" spans="1:39" s="2" customFormat="1" x14ac:dyDescent="0.4">
      <c r="A54" s="34"/>
      <c r="B54" s="29" t="s">
        <v>107</v>
      </c>
      <c r="C54" s="29"/>
      <c r="D54" s="30"/>
      <c r="E54" s="31" t="s">
        <v>102</v>
      </c>
      <c r="F54" s="31">
        <f>[1]Normen!G55</f>
        <v>6</v>
      </c>
      <c r="G54" s="31">
        <v>484</v>
      </c>
      <c r="H54" s="46"/>
      <c r="I54" s="32" t="str">
        <f t="shared" si="16"/>
        <v/>
      </c>
      <c r="J54" s="32" t="str">
        <f t="shared" si="16"/>
        <v/>
      </c>
      <c r="K54" s="32" t="str">
        <f t="shared" si="16"/>
        <v/>
      </c>
      <c r="L54" s="32" t="str">
        <f t="shared" si="16"/>
        <v/>
      </c>
      <c r="M54" s="32" t="str">
        <f t="shared" si="16"/>
        <v/>
      </c>
      <c r="N54" s="32" t="str">
        <f t="shared" si="16"/>
        <v/>
      </c>
      <c r="O54" s="32" t="str">
        <f>IF($H54+$F54=O$7,$D54*$G54,"")</f>
        <v/>
      </c>
      <c r="P54" s="32" t="str">
        <f t="shared" si="20"/>
        <v/>
      </c>
      <c r="Q54" s="32" t="str">
        <f t="shared" si="20"/>
        <v/>
      </c>
      <c r="R54" s="32" t="str">
        <f t="shared" si="20"/>
        <v/>
      </c>
      <c r="S54" s="32" t="str">
        <f t="shared" si="20"/>
        <v/>
      </c>
      <c r="T54" s="32" t="str">
        <f t="shared" si="20"/>
        <v/>
      </c>
      <c r="U54" s="32" t="str">
        <f>IF($H54+$F54+$F54=U$7,$D54*$G54,"")</f>
        <v/>
      </c>
      <c r="V54" s="32" t="str">
        <f t="shared" si="21"/>
        <v/>
      </c>
      <c r="W54" s="32" t="str">
        <f t="shared" si="21"/>
        <v/>
      </c>
      <c r="X54" s="32" t="str">
        <f t="shared" si="21"/>
        <v/>
      </c>
      <c r="Y54" s="32" t="str">
        <f t="shared" si="21"/>
        <v/>
      </c>
      <c r="Z54" s="32" t="str">
        <f t="shared" si="21"/>
        <v/>
      </c>
      <c r="AA54" s="32" t="str">
        <f>IF($H54+$F54+$F54+$F54=AA$7,$D54*$G54,"")</f>
        <v/>
      </c>
      <c r="AB54" s="32" t="str">
        <f t="shared" si="22"/>
        <v/>
      </c>
      <c r="AC54" s="32" t="str">
        <f t="shared" si="22"/>
        <v/>
      </c>
      <c r="AD54" s="32" t="str">
        <f t="shared" si="22"/>
        <v/>
      </c>
      <c r="AE54" s="32" t="str">
        <f t="shared" si="22"/>
        <v/>
      </c>
      <c r="AF54" s="32" t="str">
        <f t="shared" si="22"/>
        <v/>
      </c>
      <c r="AG54" s="32" t="str">
        <f>IF($H54+$F54+$F54+$F54+$F54=AG$7,$D54*$G54,"")</f>
        <v/>
      </c>
      <c r="AH54" s="32" t="str">
        <f t="shared" si="23"/>
        <v/>
      </c>
      <c r="AI54" s="32" t="str">
        <f t="shared" si="23"/>
        <v/>
      </c>
      <c r="AJ54" s="32" t="str">
        <f t="shared" si="23"/>
        <v/>
      </c>
      <c r="AK54" s="32" t="str">
        <f t="shared" si="23"/>
        <v/>
      </c>
      <c r="AL54" s="32" t="str">
        <f t="shared" si="23"/>
        <v/>
      </c>
      <c r="AM54" s="33">
        <f t="shared" si="3"/>
        <v>0</v>
      </c>
    </row>
    <row r="55" spans="1:39" s="2" customFormat="1" x14ac:dyDescent="0.4">
      <c r="A55" s="34"/>
      <c r="B55" s="29" t="s">
        <v>108</v>
      </c>
      <c r="C55" s="29" t="s">
        <v>109</v>
      </c>
      <c r="D55" s="30"/>
      <c r="E55" s="31" t="s">
        <v>102</v>
      </c>
      <c r="F55" s="31">
        <f>[1]Normen!G56</f>
        <v>6</v>
      </c>
      <c r="G55" s="31">
        <v>150</v>
      </c>
      <c r="H55" s="46"/>
      <c r="I55" s="32" t="str">
        <f t="shared" si="16"/>
        <v/>
      </c>
      <c r="J55" s="32" t="str">
        <f t="shared" si="16"/>
        <v/>
      </c>
      <c r="K55" s="32" t="str">
        <f t="shared" si="16"/>
        <v/>
      </c>
      <c r="L55" s="32" t="str">
        <f t="shared" si="16"/>
        <v/>
      </c>
      <c r="M55" s="32" t="str">
        <f t="shared" si="16"/>
        <v/>
      </c>
      <c r="N55" s="32" t="str">
        <f t="shared" si="16"/>
        <v/>
      </c>
      <c r="O55" s="32" t="str">
        <f>IF($H55+$F55=O$7,$D55*$G55,"")</f>
        <v/>
      </c>
      <c r="P55" s="32" t="str">
        <f t="shared" si="20"/>
        <v/>
      </c>
      <c r="Q55" s="32" t="str">
        <f t="shared" si="20"/>
        <v/>
      </c>
      <c r="R55" s="32" t="str">
        <f t="shared" si="20"/>
        <v/>
      </c>
      <c r="S55" s="32" t="str">
        <f t="shared" si="20"/>
        <v/>
      </c>
      <c r="T55" s="32" t="str">
        <f t="shared" si="20"/>
        <v/>
      </c>
      <c r="U55" s="32" t="str">
        <f>IF($H55+$F55+$F55=U$7,$D55*$G55,"")</f>
        <v/>
      </c>
      <c r="V55" s="32" t="str">
        <f t="shared" si="21"/>
        <v/>
      </c>
      <c r="W55" s="32" t="str">
        <f t="shared" si="21"/>
        <v/>
      </c>
      <c r="X55" s="32" t="str">
        <f t="shared" si="21"/>
        <v/>
      </c>
      <c r="Y55" s="32" t="str">
        <f t="shared" si="21"/>
        <v/>
      </c>
      <c r="Z55" s="32" t="str">
        <f t="shared" si="21"/>
        <v/>
      </c>
      <c r="AA55" s="32" t="str">
        <f>IF($H55+$F55+$F55+$F55=AA$7,$D55*$G55,"")</f>
        <v/>
      </c>
      <c r="AB55" s="32" t="str">
        <f t="shared" si="22"/>
        <v/>
      </c>
      <c r="AC55" s="32" t="str">
        <f t="shared" si="22"/>
        <v/>
      </c>
      <c r="AD55" s="32" t="str">
        <f t="shared" si="22"/>
        <v/>
      </c>
      <c r="AE55" s="32" t="str">
        <f t="shared" si="22"/>
        <v/>
      </c>
      <c r="AF55" s="32" t="str">
        <f t="shared" si="22"/>
        <v/>
      </c>
      <c r="AG55" s="32" t="str">
        <f>IF($H55+$F55+$F55+$F55+$F55=AG$7,$D55*$G55,"")</f>
        <v/>
      </c>
      <c r="AH55" s="32" t="str">
        <f t="shared" si="23"/>
        <v/>
      </c>
      <c r="AI55" s="32" t="str">
        <f t="shared" si="23"/>
        <v/>
      </c>
      <c r="AJ55" s="32" t="str">
        <f t="shared" si="23"/>
        <v/>
      </c>
      <c r="AK55" s="32" t="str">
        <f t="shared" si="23"/>
        <v/>
      </c>
      <c r="AL55" s="32" t="str">
        <f t="shared" si="23"/>
        <v/>
      </c>
      <c r="AM55" s="33">
        <f t="shared" si="3"/>
        <v>0</v>
      </c>
    </row>
    <row r="56" spans="1:39" s="2" customFormat="1" x14ac:dyDescent="0.4">
      <c r="A56" s="34" t="s">
        <v>110</v>
      </c>
      <c r="B56" s="29" t="s">
        <v>111</v>
      </c>
      <c r="C56" s="29" t="s">
        <v>112</v>
      </c>
      <c r="D56" s="30"/>
      <c r="E56" s="31" t="s">
        <v>56</v>
      </c>
      <c r="F56" s="31">
        <f>[1]Normen!G57</f>
        <v>15</v>
      </c>
      <c r="G56" s="31">
        <v>3167.5622000000003</v>
      </c>
      <c r="H56" s="30"/>
      <c r="I56" s="32" t="str">
        <f t="shared" si="16"/>
        <v/>
      </c>
      <c r="J56" s="32" t="str">
        <f t="shared" si="16"/>
        <v/>
      </c>
      <c r="K56" s="32" t="str">
        <f t="shared" si="16"/>
        <v/>
      </c>
      <c r="L56" s="32" t="str">
        <f t="shared" si="16"/>
        <v/>
      </c>
      <c r="M56" s="32" t="str">
        <f t="shared" si="16"/>
        <v/>
      </c>
      <c r="N56" s="32" t="str">
        <f t="shared" si="16"/>
        <v/>
      </c>
      <c r="O56" s="32" t="str">
        <f t="shared" si="16"/>
        <v/>
      </c>
      <c r="P56" s="32" t="str">
        <f t="shared" si="16"/>
        <v/>
      </c>
      <c r="Q56" s="32" t="str">
        <f t="shared" si="16"/>
        <v/>
      </c>
      <c r="R56" s="32" t="str">
        <f t="shared" si="16"/>
        <v/>
      </c>
      <c r="S56" s="32" t="str">
        <f t="shared" si="16"/>
        <v/>
      </c>
      <c r="T56" s="32" t="str">
        <f t="shared" si="16"/>
        <v/>
      </c>
      <c r="U56" s="32" t="str">
        <f t="shared" si="16"/>
        <v/>
      </c>
      <c r="V56" s="32" t="str">
        <f t="shared" si="16"/>
        <v/>
      </c>
      <c r="W56" s="32" t="str">
        <f t="shared" si="16"/>
        <v/>
      </c>
      <c r="X56" s="32" t="str">
        <f t="shared" ref="X56:AL56" si="24">IF($H56+$F56=X$7,$D56*$G56,"")</f>
        <v/>
      </c>
      <c r="Y56" s="32" t="str">
        <f t="shared" si="24"/>
        <v/>
      </c>
      <c r="Z56" s="32" t="str">
        <f t="shared" si="24"/>
        <v/>
      </c>
      <c r="AA56" s="32" t="str">
        <f t="shared" si="24"/>
        <v/>
      </c>
      <c r="AB56" s="32" t="str">
        <f t="shared" si="24"/>
        <v/>
      </c>
      <c r="AC56" s="32" t="str">
        <f t="shared" si="24"/>
        <v/>
      </c>
      <c r="AD56" s="32" t="str">
        <f t="shared" si="24"/>
        <v/>
      </c>
      <c r="AE56" s="32" t="str">
        <f t="shared" si="24"/>
        <v/>
      </c>
      <c r="AF56" s="32" t="str">
        <f t="shared" si="24"/>
        <v/>
      </c>
      <c r="AG56" s="32" t="str">
        <f t="shared" si="24"/>
        <v/>
      </c>
      <c r="AH56" s="32" t="str">
        <f t="shared" si="24"/>
        <v/>
      </c>
      <c r="AI56" s="32" t="str">
        <f t="shared" si="24"/>
        <v/>
      </c>
      <c r="AJ56" s="32" t="str">
        <f t="shared" si="24"/>
        <v/>
      </c>
      <c r="AK56" s="32" t="str">
        <f t="shared" si="24"/>
        <v/>
      </c>
      <c r="AL56" s="32" t="str">
        <f t="shared" si="24"/>
        <v/>
      </c>
      <c r="AM56" s="33">
        <f t="shared" si="3"/>
        <v>0</v>
      </c>
    </row>
    <row r="57" spans="1:39" s="2" customFormat="1" x14ac:dyDescent="0.4">
      <c r="A57" s="34"/>
      <c r="B57" s="29"/>
      <c r="C57" s="29" t="s">
        <v>113</v>
      </c>
      <c r="D57" s="30"/>
      <c r="E57" s="31" t="s">
        <v>56</v>
      </c>
      <c r="F57" s="31">
        <f>[1]Normen!G58</f>
        <v>2</v>
      </c>
      <c r="G57" s="31">
        <v>65.34</v>
      </c>
      <c r="H57" s="30"/>
      <c r="I57" s="32" t="str">
        <f t="shared" si="16"/>
        <v/>
      </c>
      <c r="J57" s="32" t="str">
        <f t="shared" si="16"/>
        <v/>
      </c>
      <c r="K57" s="32" t="str">
        <f>IF($H57=$I$7,$D57*$G57,"")</f>
        <v/>
      </c>
      <c r="L57" s="32" t="str">
        <f>IF($H57=$J$7,$D57*$G57,"")</f>
        <v/>
      </c>
      <c r="M57" s="32" t="str">
        <f>IF($H57=$I$7,$D57*$G57,"")</f>
        <v/>
      </c>
      <c r="N57" s="32" t="str">
        <f>IF($H57=$J$7,$D57*$G57,"")</f>
        <v/>
      </c>
      <c r="O57" s="32" t="str">
        <f>IF($H57=$I$7,$D57*$G57,"")</f>
        <v/>
      </c>
      <c r="P57" s="32" t="str">
        <f>IF($H57=$J$7,$D57*$G57,"")</f>
        <v/>
      </c>
      <c r="Q57" s="32" t="str">
        <f>IF($H57=$I$7,$D57*$G57,"")</f>
        <v/>
      </c>
      <c r="R57" s="32" t="str">
        <f>IF($H57=$J$7,$D57*$G57,"")</f>
        <v/>
      </c>
      <c r="S57" s="32" t="str">
        <f>IF($H57=$I$7,$D57*$G57,"")</f>
        <v/>
      </c>
      <c r="T57" s="32" t="str">
        <f>IF($H57=$J$7,$D57*$G57,"")</f>
        <v/>
      </c>
      <c r="U57" s="32" t="str">
        <f>IF($H57=$I$7,$D57*$G57,"")</f>
        <v/>
      </c>
      <c r="V57" s="32" t="str">
        <f>IF($H57=$J$7,$D57*$G57,"")</f>
        <v/>
      </c>
      <c r="W57" s="32" t="str">
        <f>IF($H57=$I$7,$D57*$G57,"")</f>
        <v/>
      </c>
      <c r="X57" s="32" t="str">
        <f>IF($H57=$J$7,$D57*$G57,"")</f>
        <v/>
      </c>
      <c r="Y57" s="32" t="str">
        <f>IF($H57=$I$7,$D57*$G57,"")</f>
        <v/>
      </c>
      <c r="Z57" s="32" t="str">
        <f>IF($H57=$J$7,$D57*$G57,"")</f>
        <v/>
      </c>
      <c r="AA57" s="32" t="str">
        <f>IF($H57=$I$7,$D57*$G57,"")</f>
        <v/>
      </c>
      <c r="AB57" s="32" t="str">
        <f>IF($H57=$J$7,$D57*$G57,"")</f>
        <v/>
      </c>
      <c r="AC57" s="32" t="str">
        <f>IF($H57=$I$7,$D57*$G57,"")</f>
        <v/>
      </c>
      <c r="AD57" s="32" t="str">
        <f>IF($H57=$J$7,$D57*$G57,"")</f>
        <v/>
      </c>
      <c r="AE57" s="32" t="str">
        <f>IF($H57=$I$7,$D57*$G57,"")</f>
        <v/>
      </c>
      <c r="AF57" s="32" t="str">
        <f>IF($H57=$J$7,$D57*$G57,"")</f>
        <v/>
      </c>
      <c r="AG57" s="32" t="str">
        <f>IF($H57=$I$7,$D57*$G57,"")</f>
        <v/>
      </c>
      <c r="AH57" s="32" t="str">
        <f>IF($H57=$J$7,$D57*$G57,"")</f>
        <v/>
      </c>
      <c r="AI57" s="32" t="str">
        <f>IF($H57=$I$7,$D57*$G57,"")</f>
        <v/>
      </c>
      <c r="AJ57" s="32" t="str">
        <f>IF($H57=$J$7,$D57*$G57,"")</f>
        <v/>
      </c>
      <c r="AK57" s="32" t="str">
        <f>IF($H57=$I$7,$D57*$G57,"")</f>
        <v/>
      </c>
      <c r="AL57" s="32" t="str">
        <f>IF($H57=$J$7,$D57*$G57,"")</f>
        <v/>
      </c>
      <c r="AM57" s="33">
        <f t="shared" si="3"/>
        <v>0</v>
      </c>
    </row>
    <row r="58" spans="1:39" s="2" customFormat="1" x14ac:dyDescent="0.4">
      <c r="A58" s="34"/>
      <c r="B58" s="29" t="s">
        <v>114</v>
      </c>
      <c r="C58" s="29" t="s">
        <v>115</v>
      </c>
      <c r="D58" s="30"/>
      <c r="E58" s="31" t="s">
        <v>56</v>
      </c>
      <c r="F58" s="31">
        <f>[1]Normen!G59</f>
        <v>15</v>
      </c>
      <c r="G58" s="31">
        <v>484</v>
      </c>
      <c r="H58" s="30"/>
      <c r="I58" s="32" t="str">
        <f t="shared" si="16"/>
        <v/>
      </c>
      <c r="J58" s="32" t="str">
        <f t="shared" si="16"/>
        <v/>
      </c>
      <c r="K58" s="32" t="str">
        <f t="shared" si="16"/>
        <v/>
      </c>
      <c r="L58" s="32" t="str">
        <f t="shared" si="16"/>
        <v/>
      </c>
      <c r="M58" s="32" t="str">
        <f t="shared" si="16"/>
        <v/>
      </c>
      <c r="N58" s="32" t="str">
        <f t="shared" si="16"/>
        <v/>
      </c>
      <c r="O58" s="32" t="str">
        <f t="shared" si="16"/>
        <v/>
      </c>
      <c r="P58" s="32" t="str">
        <f t="shared" si="16"/>
        <v/>
      </c>
      <c r="Q58" s="32" t="str">
        <f t="shared" si="16"/>
        <v/>
      </c>
      <c r="R58" s="32" t="str">
        <f t="shared" si="16"/>
        <v/>
      </c>
      <c r="S58" s="32" t="str">
        <f t="shared" si="16"/>
        <v/>
      </c>
      <c r="T58" s="32" t="str">
        <f t="shared" si="16"/>
        <v/>
      </c>
      <c r="U58" s="32" t="str">
        <f t="shared" si="16"/>
        <v/>
      </c>
      <c r="V58" s="32" t="str">
        <f t="shared" si="16"/>
        <v/>
      </c>
      <c r="W58" s="32" t="str">
        <f t="shared" si="16"/>
        <v/>
      </c>
      <c r="X58" s="32" t="str">
        <f t="shared" ref="X58:AL61" si="25">IF($H58+$F58=X$7,$D58*$G58,"")</f>
        <v/>
      </c>
      <c r="Y58" s="32" t="str">
        <f t="shared" si="25"/>
        <v/>
      </c>
      <c r="Z58" s="32" t="str">
        <f t="shared" si="25"/>
        <v/>
      </c>
      <c r="AA58" s="32" t="str">
        <f t="shared" si="25"/>
        <v/>
      </c>
      <c r="AB58" s="32" t="str">
        <f t="shared" si="25"/>
        <v/>
      </c>
      <c r="AC58" s="32" t="str">
        <f t="shared" si="25"/>
        <v/>
      </c>
      <c r="AD58" s="32" t="str">
        <f t="shared" si="25"/>
        <v/>
      </c>
      <c r="AE58" s="32" t="str">
        <f t="shared" si="25"/>
        <v/>
      </c>
      <c r="AF58" s="32" t="str">
        <f t="shared" si="25"/>
        <v/>
      </c>
      <c r="AG58" s="32" t="str">
        <f t="shared" si="25"/>
        <v/>
      </c>
      <c r="AH58" s="32" t="str">
        <f t="shared" si="25"/>
        <v/>
      </c>
      <c r="AI58" s="32" t="str">
        <f t="shared" si="25"/>
        <v/>
      </c>
      <c r="AJ58" s="32" t="str">
        <f t="shared" si="25"/>
        <v/>
      </c>
      <c r="AK58" s="32" t="str">
        <f t="shared" si="25"/>
        <v/>
      </c>
      <c r="AL58" s="32" t="str">
        <f t="shared" si="25"/>
        <v/>
      </c>
      <c r="AM58" s="33">
        <f t="shared" si="3"/>
        <v>0</v>
      </c>
    </row>
    <row r="59" spans="1:39" s="2" customFormat="1" x14ac:dyDescent="0.4">
      <c r="A59" s="34"/>
      <c r="B59" s="29" t="s">
        <v>116</v>
      </c>
      <c r="C59" s="29" t="s">
        <v>117</v>
      </c>
      <c r="D59" s="30"/>
      <c r="E59" s="31" t="s">
        <v>56</v>
      </c>
      <c r="F59" s="31">
        <f>[1]Normen!G60</f>
        <v>20</v>
      </c>
      <c r="G59" s="31">
        <v>600</v>
      </c>
      <c r="H59" s="30"/>
      <c r="I59" s="32" t="str">
        <f t="shared" si="16"/>
        <v/>
      </c>
      <c r="J59" s="32" t="str">
        <f t="shared" si="16"/>
        <v/>
      </c>
      <c r="K59" s="32" t="str">
        <f t="shared" si="16"/>
        <v/>
      </c>
      <c r="L59" s="32" t="str">
        <f t="shared" si="16"/>
        <v/>
      </c>
      <c r="M59" s="32" t="str">
        <f t="shared" si="16"/>
        <v/>
      </c>
      <c r="N59" s="32" t="str">
        <f t="shared" si="16"/>
        <v/>
      </c>
      <c r="O59" s="32" t="str">
        <f t="shared" si="16"/>
        <v/>
      </c>
      <c r="P59" s="32" t="str">
        <f t="shared" si="16"/>
        <v/>
      </c>
      <c r="Q59" s="32" t="str">
        <f t="shared" si="16"/>
        <v/>
      </c>
      <c r="R59" s="32" t="str">
        <f t="shared" si="16"/>
        <v/>
      </c>
      <c r="S59" s="32" t="str">
        <f t="shared" si="16"/>
        <v/>
      </c>
      <c r="T59" s="32" t="str">
        <f t="shared" si="16"/>
        <v/>
      </c>
      <c r="U59" s="32" t="str">
        <f t="shared" si="16"/>
        <v/>
      </c>
      <c r="V59" s="32" t="str">
        <f t="shared" si="16"/>
        <v/>
      </c>
      <c r="W59" s="32" t="str">
        <f t="shared" si="16"/>
        <v/>
      </c>
      <c r="X59" s="32" t="str">
        <f t="shared" si="25"/>
        <v/>
      </c>
      <c r="Y59" s="32" t="str">
        <f t="shared" si="25"/>
        <v/>
      </c>
      <c r="Z59" s="32" t="str">
        <f t="shared" si="25"/>
        <v/>
      </c>
      <c r="AA59" s="32" t="str">
        <f t="shared" si="25"/>
        <v/>
      </c>
      <c r="AB59" s="32" t="str">
        <f t="shared" si="25"/>
        <v/>
      </c>
      <c r="AC59" s="32" t="str">
        <f t="shared" si="25"/>
        <v/>
      </c>
      <c r="AD59" s="32" t="str">
        <f t="shared" si="25"/>
        <v/>
      </c>
      <c r="AE59" s="32" t="str">
        <f t="shared" si="25"/>
        <v/>
      </c>
      <c r="AF59" s="32" t="str">
        <f t="shared" si="25"/>
        <v/>
      </c>
      <c r="AG59" s="32" t="str">
        <f t="shared" si="25"/>
        <v/>
      </c>
      <c r="AH59" s="32" t="str">
        <f t="shared" si="25"/>
        <v/>
      </c>
      <c r="AI59" s="32" t="str">
        <f t="shared" si="25"/>
        <v/>
      </c>
      <c r="AJ59" s="32" t="str">
        <f t="shared" si="25"/>
        <v/>
      </c>
      <c r="AK59" s="32" t="str">
        <f t="shared" si="25"/>
        <v/>
      </c>
      <c r="AL59" s="32" t="str">
        <f t="shared" si="25"/>
        <v/>
      </c>
      <c r="AM59" s="33">
        <f t="shared" si="3"/>
        <v>0</v>
      </c>
    </row>
    <row r="60" spans="1:39" s="2" customFormat="1" x14ac:dyDescent="0.4">
      <c r="A60" s="34"/>
      <c r="B60" s="29" t="s">
        <v>118</v>
      </c>
      <c r="C60" s="29" t="s">
        <v>119</v>
      </c>
      <c r="D60" s="30"/>
      <c r="E60" s="31" t="s">
        <v>56</v>
      </c>
      <c r="F60" s="31">
        <f>[1]Normen!G61</f>
        <v>20</v>
      </c>
      <c r="G60" s="31">
        <v>907.5</v>
      </c>
      <c r="H60" s="30"/>
      <c r="I60" s="32" t="str">
        <f t="shared" si="16"/>
        <v/>
      </c>
      <c r="J60" s="32" t="str">
        <f t="shared" si="16"/>
        <v/>
      </c>
      <c r="K60" s="32" t="str">
        <f t="shared" si="16"/>
        <v/>
      </c>
      <c r="L60" s="32" t="str">
        <f t="shared" si="16"/>
        <v/>
      </c>
      <c r="M60" s="32" t="str">
        <f t="shared" si="16"/>
        <v/>
      </c>
      <c r="N60" s="32" t="str">
        <f t="shared" si="16"/>
        <v/>
      </c>
      <c r="O60" s="32" t="str">
        <f t="shared" si="16"/>
        <v/>
      </c>
      <c r="P60" s="32" t="str">
        <f t="shared" si="16"/>
        <v/>
      </c>
      <c r="Q60" s="32" t="str">
        <f t="shared" si="16"/>
        <v/>
      </c>
      <c r="R60" s="32" t="str">
        <f t="shared" si="16"/>
        <v/>
      </c>
      <c r="S60" s="32" t="str">
        <f t="shared" si="16"/>
        <v/>
      </c>
      <c r="T60" s="32" t="str">
        <f t="shared" si="16"/>
        <v/>
      </c>
      <c r="U60" s="32" t="str">
        <f t="shared" si="16"/>
        <v/>
      </c>
      <c r="V60" s="32" t="str">
        <f t="shared" si="16"/>
        <v/>
      </c>
      <c r="W60" s="32" t="str">
        <f t="shared" si="16"/>
        <v/>
      </c>
      <c r="X60" s="32" t="str">
        <f t="shared" si="16"/>
        <v/>
      </c>
      <c r="Y60" s="32" t="str">
        <f t="shared" ref="X60:AB61" si="26">IF($H60=Y$7,$D60*$G60,"")</f>
        <v/>
      </c>
      <c r="Z60" s="32" t="str">
        <f t="shared" si="26"/>
        <v/>
      </c>
      <c r="AA60" s="32" t="str">
        <f t="shared" si="26"/>
        <v/>
      </c>
      <c r="AB60" s="32" t="str">
        <f t="shared" si="26"/>
        <v/>
      </c>
      <c r="AC60" s="32" t="str">
        <f t="shared" si="25"/>
        <v/>
      </c>
      <c r="AD60" s="32" t="str">
        <f t="shared" si="25"/>
        <v/>
      </c>
      <c r="AE60" s="32" t="str">
        <f t="shared" si="25"/>
        <v/>
      </c>
      <c r="AF60" s="32" t="str">
        <f t="shared" si="25"/>
        <v/>
      </c>
      <c r="AG60" s="32" t="str">
        <f t="shared" si="25"/>
        <v/>
      </c>
      <c r="AH60" s="32" t="str">
        <f t="shared" si="25"/>
        <v/>
      </c>
      <c r="AI60" s="32" t="str">
        <f t="shared" si="25"/>
        <v/>
      </c>
      <c r="AJ60" s="32" t="str">
        <f t="shared" si="25"/>
        <v/>
      </c>
      <c r="AK60" s="32" t="str">
        <f t="shared" si="25"/>
        <v/>
      </c>
      <c r="AL60" s="32" t="str">
        <f t="shared" si="25"/>
        <v/>
      </c>
      <c r="AM60" s="33">
        <f t="shared" si="3"/>
        <v>0</v>
      </c>
    </row>
    <row r="61" spans="1:39" s="2" customFormat="1" x14ac:dyDescent="0.4">
      <c r="A61" s="34"/>
      <c r="B61" s="29" t="s">
        <v>120</v>
      </c>
      <c r="C61" s="29" t="s">
        <v>121</v>
      </c>
      <c r="D61" s="30"/>
      <c r="E61" s="31" t="s">
        <v>56</v>
      </c>
      <c r="F61" s="31">
        <f>[1]Normen!G62</f>
        <v>20</v>
      </c>
      <c r="G61" s="31">
        <v>1330</v>
      </c>
      <c r="H61" s="30"/>
      <c r="I61" s="32" t="str">
        <f t="shared" si="16"/>
        <v/>
      </c>
      <c r="J61" s="32" t="str">
        <f t="shared" si="16"/>
        <v/>
      </c>
      <c r="K61" s="32" t="str">
        <f t="shared" si="16"/>
        <v/>
      </c>
      <c r="L61" s="32" t="str">
        <f t="shared" si="16"/>
        <v/>
      </c>
      <c r="M61" s="32" t="str">
        <f t="shared" si="16"/>
        <v/>
      </c>
      <c r="N61" s="32" t="str">
        <f t="shared" si="16"/>
        <v/>
      </c>
      <c r="O61" s="32" t="str">
        <f t="shared" si="16"/>
        <v/>
      </c>
      <c r="P61" s="32" t="str">
        <f t="shared" si="16"/>
        <v/>
      </c>
      <c r="Q61" s="32" t="str">
        <f t="shared" si="16"/>
        <v/>
      </c>
      <c r="R61" s="32" t="str">
        <f t="shared" si="16"/>
        <v/>
      </c>
      <c r="S61" s="32" t="str">
        <f t="shared" si="16"/>
        <v/>
      </c>
      <c r="T61" s="32" t="str">
        <f t="shared" si="16"/>
        <v/>
      </c>
      <c r="U61" s="32" t="str">
        <f t="shared" si="16"/>
        <v/>
      </c>
      <c r="V61" s="32" t="str">
        <f t="shared" si="16"/>
        <v/>
      </c>
      <c r="W61" s="32" t="str">
        <f t="shared" si="16"/>
        <v/>
      </c>
      <c r="X61" s="32" t="str">
        <f t="shared" si="26"/>
        <v/>
      </c>
      <c r="Y61" s="32" t="str">
        <f t="shared" si="26"/>
        <v/>
      </c>
      <c r="Z61" s="32" t="str">
        <f t="shared" si="26"/>
        <v/>
      </c>
      <c r="AA61" s="32" t="str">
        <f t="shared" si="26"/>
        <v/>
      </c>
      <c r="AB61" s="32" t="str">
        <f t="shared" si="26"/>
        <v/>
      </c>
      <c r="AC61" s="32" t="str">
        <f t="shared" si="25"/>
        <v/>
      </c>
      <c r="AD61" s="32" t="str">
        <f t="shared" si="25"/>
        <v/>
      </c>
      <c r="AE61" s="32" t="str">
        <f t="shared" si="25"/>
        <v/>
      </c>
      <c r="AF61" s="32" t="str">
        <f t="shared" si="25"/>
        <v/>
      </c>
      <c r="AG61" s="32" t="str">
        <f t="shared" si="25"/>
        <v/>
      </c>
      <c r="AH61" s="32" t="str">
        <f t="shared" si="25"/>
        <v/>
      </c>
      <c r="AI61" s="32" t="str">
        <f t="shared" si="25"/>
        <v/>
      </c>
      <c r="AJ61" s="32" t="str">
        <f t="shared" si="25"/>
        <v/>
      </c>
      <c r="AK61" s="32" t="str">
        <f t="shared" si="25"/>
        <v/>
      </c>
      <c r="AL61" s="32" t="str">
        <f t="shared" si="25"/>
        <v/>
      </c>
      <c r="AM61" s="33">
        <f t="shared" si="3"/>
        <v>0</v>
      </c>
    </row>
    <row r="62" spans="1:39" s="2" customFormat="1" x14ac:dyDescent="0.4">
      <c r="A62" s="34"/>
      <c r="B62" s="29"/>
      <c r="C62" s="29" t="s">
        <v>122</v>
      </c>
      <c r="D62" s="30"/>
      <c r="E62" s="31" t="s">
        <v>56</v>
      </c>
      <c r="F62" s="31">
        <f>[1]Normen!G63</f>
        <v>2</v>
      </c>
      <c r="G62" s="31">
        <v>37.51</v>
      </c>
      <c r="H62" s="30"/>
      <c r="I62" s="32" t="str">
        <f t="shared" si="16"/>
        <v/>
      </c>
      <c r="J62" s="32" t="str">
        <f t="shared" si="16"/>
        <v/>
      </c>
      <c r="K62" s="32" t="str">
        <f>IF($H62=$I$7,$D62*$G62,"")</f>
        <v/>
      </c>
      <c r="L62" s="32" t="str">
        <f>IF($H62=$J$7,$D62*$G62,"")</f>
        <v/>
      </c>
      <c r="M62" s="32" t="str">
        <f>IF($H62=$I$7,$D62*$G62,"")</f>
        <v/>
      </c>
      <c r="N62" s="32" t="str">
        <f>IF($H62=$J$7,$D62*$G62,"")</f>
        <v/>
      </c>
      <c r="O62" s="32" t="str">
        <f>IF($H62=$I$7,$D62*$G62,"")</f>
        <v/>
      </c>
      <c r="P62" s="32" t="str">
        <f>IF($H62=$J$7,$D62*$G62,"")</f>
        <v/>
      </c>
      <c r="Q62" s="32" t="str">
        <f>IF($H62=$I$7,$D62*$G62,"")</f>
        <v/>
      </c>
      <c r="R62" s="32" t="str">
        <f>IF($H62=$J$7,$D62*$G62,"")</f>
        <v/>
      </c>
      <c r="S62" s="32" t="str">
        <f>IF($H62=$I$7,$D62*$G62,"")</f>
        <v/>
      </c>
      <c r="T62" s="32" t="str">
        <f>IF($H62=$J$7,$D62*$G62,"")</f>
        <v/>
      </c>
      <c r="U62" s="32" t="str">
        <f>IF($H62=$I$7,$D62*$G62,"")</f>
        <v/>
      </c>
      <c r="V62" s="32" t="str">
        <f>IF($H62=$J$7,$D62*$G62,"")</f>
        <v/>
      </c>
      <c r="W62" s="32" t="str">
        <f>IF($H62=$I$7,$D62*$G62,"")</f>
        <v/>
      </c>
      <c r="X62" s="32" t="str">
        <f>IF($H62=$J$7,$D62*$G62,"")</f>
        <v/>
      </c>
      <c r="Y62" s="32" t="str">
        <f>IF($H62=$I$7,$D62*$G62,"")</f>
        <v/>
      </c>
      <c r="Z62" s="32" t="str">
        <f>IF($H62=$J$7,$D62*$G62,"")</f>
        <v/>
      </c>
      <c r="AA62" s="32" t="str">
        <f>IF($H62=$I$7,$D62*$G62,"")</f>
        <v/>
      </c>
      <c r="AB62" s="32" t="str">
        <f>IF($H62=$J$7,$D62*$G62,"")</f>
        <v/>
      </c>
      <c r="AC62" s="32" t="str">
        <f>IF($H62=$I$7,$D62*$G62,"")</f>
        <v/>
      </c>
      <c r="AD62" s="32" t="str">
        <f>IF($H62=$J$7,$D62*$G62,"")</f>
        <v/>
      </c>
      <c r="AE62" s="32" t="str">
        <f>IF($H62=$I$7,$D62*$G62,"")</f>
        <v/>
      </c>
      <c r="AF62" s="32" t="str">
        <f>IF($H62=$J$7,$D62*$G62,"")</f>
        <v/>
      </c>
      <c r="AG62" s="32" t="str">
        <f>IF($H62=$I$7,$D62*$G62,"")</f>
        <v/>
      </c>
      <c r="AH62" s="32" t="str">
        <f>IF($H62=$J$7,$D62*$G62,"")</f>
        <v/>
      </c>
      <c r="AI62" s="32" t="str">
        <f>IF($H62=$I$7,$D62*$G62,"")</f>
        <v/>
      </c>
      <c r="AJ62" s="32" t="str">
        <f>IF($H62=$J$7,$D62*$G62,"")</f>
        <v/>
      </c>
      <c r="AK62" s="32" t="str">
        <f>IF($H62=$I$7,$D62*$G62,"")</f>
        <v/>
      </c>
      <c r="AL62" s="32" t="str">
        <f>IF($H62=$J$7,$D62*$G62,"")</f>
        <v/>
      </c>
      <c r="AM62" s="33">
        <f t="shared" si="3"/>
        <v>0</v>
      </c>
    </row>
    <row r="63" spans="1:39" s="2" customFormat="1" x14ac:dyDescent="0.4">
      <c r="A63" s="34"/>
      <c r="B63" s="29" t="s">
        <v>123</v>
      </c>
      <c r="C63" s="29" t="s">
        <v>124</v>
      </c>
      <c r="D63" s="30"/>
      <c r="E63" s="31" t="s">
        <v>56</v>
      </c>
      <c r="F63" s="31">
        <f>[1]Normen!G64</f>
        <v>18</v>
      </c>
      <c r="G63" s="31">
        <v>423.5</v>
      </c>
      <c r="H63" s="30"/>
      <c r="I63" s="32" t="str">
        <f t="shared" si="16"/>
        <v/>
      </c>
      <c r="J63" s="32" t="str">
        <f t="shared" si="16"/>
        <v/>
      </c>
      <c r="K63" s="32" t="str">
        <f t="shared" si="16"/>
        <v/>
      </c>
      <c r="L63" s="32" t="str">
        <f t="shared" si="16"/>
        <v/>
      </c>
      <c r="M63" s="32" t="str">
        <f t="shared" si="16"/>
        <v/>
      </c>
      <c r="N63" s="32" t="str">
        <f t="shared" si="16"/>
        <v/>
      </c>
      <c r="O63" s="32" t="str">
        <f t="shared" si="16"/>
        <v/>
      </c>
      <c r="P63" s="32" t="str">
        <f t="shared" si="16"/>
        <v/>
      </c>
      <c r="Q63" s="32" t="str">
        <f t="shared" si="16"/>
        <v/>
      </c>
      <c r="R63" s="32" t="str">
        <f t="shared" si="16"/>
        <v/>
      </c>
      <c r="S63" s="32" t="str">
        <f t="shared" si="16"/>
        <v/>
      </c>
      <c r="T63" s="32" t="str">
        <f t="shared" si="16"/>
        <v/>
      </c>
      <c r="U63" s="32" t="str">
        <f t="shared" si="16"/>
        <v/>
      </c>
      <c r="V63" s="32" t="str">
        <f t="shared" si="16"/>
        <v/>
      </c>
      <c r="W63" s="32" t="str">
        <f t="shared" si="16"/>
        <v/>
      </c>
      <c r="X63" s="32" t="str">
        <f t="shared" si="16"/>
        <v/>
      </c>
      <c r="Y63" s="32" t="str">
        <f>IF($H63=Y$7,$D63*$G63,"")</f>
        <v/>
      </c>
      <c r="Z63" s="32" t="str">
        <f>IF($H63=Z$7,$D63*$G63,"")</f>
        <v/>
      </c>
      <c r="AA63" s="32" t="str">
        <f t="shared" ref="AA63:AL63" si="27">IF($H63+$F63=AA$7,$D63*$G63,"")</f>
        <v/>
      </c>
      <c r="AB63" s="32" t="str">
        <f t="shared" si="27"/>
        <v/>
      </c>
      <c r="AC63" s="32" t="str">
        <f t="shared" si="27"/>
        <v/>
      </c>
      <c r="AD63" s="32" t="str">
        <f t="shared" si="27"/>
        <v/>
      </c>
      <c r="AE63" s="32" t="str">
        <f t="shared" si="27"/>
        <v/>
      </c>
      <c r="AF63" s="32" t="str">
        <f t="shared" si="27"/>
        <v/>
      </c>
      <c r="AG63" s="32" t="str">
        <f t="shared" si="27"/>
        <v/>
      </c>
      <c r="AH63" s="32" t="str">
        <f t="shared" si="27"/>
        <v/>
      </c>
      <c r="AI63" s="32" t="str">
        <f t="shared" si="27"/>
        <v/>
      </c>
      <c r="AJ63" s="32" t="str">
        <f t="shared" si="27"/>
        <v/>
      </c>
      <c r="AK63" s="32" t="str">
        <f t="shared" si="27"/>
        <v/>
      </c>
      <c r="AL63" s="32" t="str">
        <f t="shared" si="27"/>
        <v/>
      </c>
      <c r="AM63" s="33">
        <f t="shared" si="3"/>
        <v>0</v>
      </c>
    </row>
    <row r="64" spans="1:39" s="2" customFormat="1" x14ac:dyDescent="0.4">
      <c r="A64" s="34"/>
      <c r="B64" s="29"/>
      <c r="C64" s="29" t="s">
        <v>125</v>
      </c>
      <c r="D64" s="30"/>
      <c r="E64" s="31" t="s">
        <v>56</v>
      </c>
      <c r="F64" s="31">
        <f>[1]Normen!G65</f>
        <v>2</v>
      </c>
      <c r="G64" s="31">
        <v>37.51</v>
      </c>
      <c r="H64" s="30"/>
      <c r="I64" s="32" t="str">
        <f t="shared" si="16"/>
        <v/>
      </c>
      <c r="J64" s="32" t="str">
        <f t="shared" si="16"/>
        <v/>
      </c>
      <c r="K64" s="32" t="str">
        <f>IF($H64=$I$7,$D64*$G64,"")</f>
        <v/>
      </c>
      <c r="L64" s="32" t="str">
        <f>IF($H64=$J$7,$D64*$G64,"")</f>
        <v/>
      </c>
      <c r="M64" s="32" t="str">
        <f>IF($H64=$I$7,$D64*$G64,"")</f>
        <v/>
      </c>
      <c r="N64" s="32" t="str">
        <f>IF($H64=$J$7,$D64*$G64,"")</f>
        <v/>
      </c>
      <c r="O64" s="32" t="str">
        <f>IF($H64=$I$7,$D64*$G64,"")</f>
        <v/>
      </c>
      <c r="P64" s="32" t="str">
        <f>IF($H64=$J$7,$D64*$G64,"")</f>
        <v/>
      </c>
      <c r="Q64" s="32" t="str">
        <f>IF($H64=$I$7,$D64*$G64,"")</f>
        <v/>
      </c>
      <c r="R64" s="32" t="str">
        <f>IF($H64=$J$7,$D64*$G64,"")</f>
        <v/>
      </c>
      <c r="S64" s="32" t="str">
        <f>IF($H64=$I$7,$D64*$G64,"")</f>
        <v/>
      </c>
      <c r="T64" s="32" t="str">
        <f>IF($H64=$J$7,$D64*$G64,"")</f>
        <v/>
      </c>
      <c r="U64" s="32" t="str">
        <f>IF($H64=$I$7,$D64*$G64,"")</f>
        <v/>
      </c>
      <c r="V64" s="32" t="str">
        <f>IF($H64=$J$7,$D64*$G64,"")</f>
        <v/>
      </c>
      <c r="W64" s="32" t="str">
        <f>IF($H64=$I$7,$D64*$G64,"")</f>
        <v/>
      </c>
      <c r="X64" s="32" t="str">
        <f>IF($H64=$J$7,$D64*$G64,"")</f>
        <v/>
      </c>
      <c r="Y64" s="32" t="str">
        <f>IF($H64=$I$7,$D64*$G64,"")</f>
        <v/>
      </c>
      <c r="Z64" s="32" t="str">
        <f>IF($H64=$J$7,$D64*$G64,"")</f>
        <v/>
      </c>
      <c r="AA64" s="32" t="str">
        <f>IF($H64=$I$7,$D64*$G64,"")</f>
        <v/>
      </c>
      <c r="AB64" s="32" t="str">
        <f>IF($H64=$J$7,$D64*$G64,"")</f>
        <v/>
      </c>
      <c r="AC64" s="32" t="str">
        <f>IF($H64=$I$7,$D64*$G64,"")</f>
        <v/>
      </c>
      <c r="AD64" s="32" t="str">
        <f>IF($H64=$J$7,$D64*$G64,"")</f>
        <v/>
      </c>
      <c r="AE64" s="32" t="str">
        <f>IF($H64=$I$7,$D64*$G64,"")</f>
        <v/>
      </c>
      <c r="AF64" s="32" t="str">
        <f>IF($H64=$J$7,$D64*$G64,"")</f>
        <v/>
      </c>
      <c r="AG64" s="32" t="str">
        <f>IF($H64=$I$7,$D64*$G64,"")</f>
        <v/>
      </c>
      <c r="AH64" s="32" t="str">
        <f>IF($H64=$J$7,$D64*$G64,"")</f>
        <v/>
      </c>
      <c r="AI64" s="32" t="str">
        <f>IF($H64=$I$7,$D64*$G64,"")</f>
        <v/>
      </c>
      <c r="AJ64" s="32" t="str">
        <f>IF($H64=$J$7,$D64*$G64,"")</f>
        <v/>
      </c>
      <c r="AK64" s="32" t="str">
        <f>IF($H64=$I$7,$D64*$G64,"")</f>
        <v/>
      </c>
      <c r="AL64" s="32" t="str">
        <f>IF($H64=$J$7,$D64*$G64,"")</f>
        <v/>
      </c>
      <c r="AM64" s="33">
        <f t="shared" si="3"/>
        <v>0</v>
      </c>
    </row>
    <row r="65" spans="1:39" s="2" customFormat="1" x14ac:dyDescent="0.4">
      <c r="A65" s="34"/>
      <c r="B65" s="29" t="s">
        <v>126</v>
      </c>
      <c r="C65" s="29"/>
      <c r="D65" s="30"/>
      <c r="E65" s="31" t="s">
        <v>56</v>
      </c>
      <c r="F65" s="31">
        <f>[1]Normen!G66</f>
        <v>30</v>
      </c>
      <c r="G65" s="31">
        <v>459.8</v>
      </c>
      <c r="H65" s="30"/>
      <c r="I65" s="32" t="str">
        <f t="shared" si="16"/>
        <v/>
      </c>
      <c r="J65" s="32" t="str">
        <f t="shared" si="16"/>
        <v/>
      </c>
      <c r="K65" s="32" t="str">
        <f t="shared" si="16"/>
        <v/>
      </c>
      <c r="L65" s="32" t="str">
        <f t="shared" si="16"/>
        <v/>
      </c>
      <c r="M65" s="32" t="str">
        <f t="shared" si="16"/>
        <v/>
      </c>
      <c r="N65" s="32" t="str">
        <f t="shared" si="16"/>
        <v/>
      </c>
      <c r="O65" s="32" t="str">
        <f t="shared" si="16"/>
        <v/>
      </c>
      <c r="P65" s="32" t="str">
        <f t="shared" si="16"/>
        <v/>
      </c>
      <c r="Q65" s="32" t="str">
        <f t="shared" si="16"/>
        <v/>
      </c>
      <c r="R65" s="32" t="str">
        <f t="shared" si="16"/>
        <v/>
      </c>
      <c r="S65" s="32" t="str">
        <f t="shared" si="16"/>
        <v/>
      </c>
      <c r="T65" s="32" t="str">
        <f t="shared" ref="T65:AL65" si="28">IF($H65=T$7,$D65*$G65,"")</f>
        <v/>
      </c>
      <c r="U65" s="32" t="str">
        <f t="shared" si="28"/>
        <v/>
      </c>
      <c r="V65" s="32" t="str">
        <f t="shared" si="28"/>
        <v/>
      </c>
      <c r="W65" s="32" t="str">
        <f t="shared" si="28"/>
        <v/>
      </c>
      <c r="X65" s="32" t="str">
        <f t="shared" si="28"/>
        <v/>
      </c>
      <c r="Y65" s="32" t="str">
        <f t="shared" si="28"/>
        <v/>
      </c>
      <c r="Z65" s="32" t="str">
        <f t="shared" si="28"/>
        <v/>
      </c>
      <c r="AA65" s="32" t="str">
        <f t="shared" si="28"/>
        <v/>
      </c>
      <c r="AB65" s="32" t="str">
        <f t="shared" si="28"/>
        <v/>
      </c>
      <c r="AC65" s="32" t="str">
        <f t="shared" si="28"/>
        <v/>
      </c>
      <c r="AD65" s="32" t="str">
        <f t="shared" si="28"/>
        <v/>
      </c>
      <c r="AE65" s="32" t="str">
        <f t="shared" si="28"/>
        <v/>
      </c>
      <c r="AF65" s="32" t="str">
        <f t="shared" si="28"/>
        <v/>
      </c>
      <c r="AG65" s="32" t="str">
        <f t="shared" si="28"/>
        <v/>
      </c>
      <c r="AH65" s="32" t="str">
        <f t="shared" si="28"/>
        <v/>
      </c>
      <c r="AI65" s="32" t="str">
        <f t="shared" si="28"/>
        <v/>
      </c>
      <c r="AJ65" s="32" t="str">
        <f t="shared" si="28"/>
        <v/>
      </c>
      <c r="AK65" s="32" t="str">
        <f t="shared" si="28"/>
        <v/>
      </c>
      <c r="AL65" s="32" t="str">
        <f t="shared" si="28"/>
        <v/>
      </c>
      <c r="AM65" s="33">
        <f t="shared" si="3"/>
        <v>0</v>
      </c>
    </row>
    <row r="66" spans="1:39" s="2" customFormat="1" x14ac:dyDescent="0.4">
      <c r="A66" s="34"/>
      <c r="B66" s="29" t="s">
        <v>127</v>
      </c>
      <c r="C66" s="29"/>
      <c r="D66" s="30"/>
      <c r="E66" s="31" t="s">
        <v>56</v>
      </c>
      <c r="F66" s="31">
        <f>[1]Normen!G67</f>
        <v>12</v>
      </c>
      <c r="G66" s="31">
        <v>1210</v>
      </c>
      <c r="H66" s="30"/>
      <c r="I66" s="32" t="str">
        <f t="shared" ref="I66:T67" si="29">IF($H66=I$7,$D66*$G66,"")</f>
        <v/>
      </c>
      <c r="J66" s="32" t="str">
        <f t="shared" si="29"/>
        <v/>
      </c>
      <c r="K66" s="32" t="str">
        <f t="shared" si="29"/>
        <v/>
      </c>
      <c r="L66" s="32" t="str">
        <f t="shared" si="29"/>
        <v/>
      </c>
      <c r="M66" s="32" t="str">
        <f t="shared" si="29"/>
        <v/>
      </c>
      <c r="N66" s="32" t="str">
        <f t="shared" si="29"/>
        <v/>
      </c>
      <c r="O66" s="32" t="str">
        <f t="shared" si="29"/>
        <v/>
      </c>
      <c r="P66" s="32" t="str">
        <f t="shared" si="29"/>
        <v/>
      </c>
      <c r="Q66" s="32" t="str">
        <f t="shared" si="29"/>
        <v/>
      </c>
      <c r="R66" s="32" t="str">
        <f t="shared" si="29"/>
        <v/>
      </c>
      <c r="S66" s="32" t="str">
        <f t="shared" si="29"/>
        <v/>
      </c>
      <c r="T66" s="32" t="str">
        <f t="shared" si="29"/>
        <v/>
      </c>
      <c r="U66" s="32" t="str">
        <f t="shared" ref="U66:AJ67" si="30">IF($H66+$F66=U$7,$D66*$G66,"")</f>
        <v/>
      </c>
      <c r="V66" s="32" t="str">
        <f t="shared" si="30"/>
        <v/>
      </c>
      <c r="W66" s="32" t="str">
        <f t="shared" si="30"/>
        <v/>
      </c>
      <c r="X66" s="32" t="str">
        <f t="shared" si="30"/>
        <v/>
      </c>
      <c r="Y66" s="32" t="str">
        <f t="shared" si="30"/>
        <v/>
      </c>
      <c r="Z66" s="32" t="str">
        <f t="shared" si="30"/>
        <v/>
      </c>
      <c r="AA66" s="32" t="str">
        <f t="shared" si="30"/>
        <v/>
      </c>
      <c r="AB66" s="32" t="str">
        <f t="shared" si="30"/>
        <v/>
      </c>
      <c r="AC66" s="32" t="str">
        <f>IF($H66+$F66=AC$7,$D66*$G66,"")</f>
        <v/>
      </c>
      <c r="AD66" s="32" t="str">
        <f>IF($H66+$F66=AD$7,$D66*$G66,"")</f>
        <v/>
      </c>
      <c r="AE66" s="32" t="str">
        <f>IF($H66+$F66=AE$7,$D66*$G66,"")</f>
        <v/>
      </c>
      <c r="AF66" s="32" t="str">
        <f>IF($H66+$F66=AF$7,$D66*$G66,"")</f>
        <v/>
      </c>
      <c r="AG66" s="32" t="str">
        <f t="shared" ref="AG66:AL66" si="31">IF($H66+$F66+$F66=AG$7,$D66*$G66,"")</f>
        <v/>
      </c>
      <c r="AH66" s="32" t="str">
        <f t="shared" si="31"/>
        <v/>
      </c>
      <c r="AI66" s="32" t="str">
        <f t="shared" si="31"/>
        <v/>
      </c>
      <c r="AJ66" s="32" t="str">
        <f t="shared" si="31"/>
        <v/>
      </c>
      <c r="AK66" s="32" t="str">
        <f t="shared" si="31"/>
        <v/>
      </c>
      <c r="AL66" s="32" t="str">
        <f t="shared" si="31"/>
        <v/>
      </c>
      <c r="AM66" s="33">
        <f t="shared" si="3"/>
        <v>0</v>
      </c>
    </row>
    <row r="67" spans="1:39" s="2" customFormat="1" x14ac:dyDescent="0.4">
      <c r="A67" s="34"/>
      <c r="B67" s="29" t="s">
        <v>128</v>
      </c>
      <c r="C67" s="29" t="s">
        <v>129</v>
      </c>
      <c r="D67" s="30"/>
      <c r="E67" s="31" t="s">
        <v>56</v>
      </c>
      <c r="F67" s="31">
        <f>[1]Normen!G68</f>
        <v>15</v>
      </c>
      <c r="G67" s="31">
        <v>2359.5</v>
      </c>
      <c r="H67" s="30"/>
      <c r="I67" s="32" t="str">
        <f t="shared" si="29"/>
        <v/>
      </c>
      <c r="J67" s="32" t="str">
        <f t="shared" si="29"/>
        <v/>
      </c>
      <c r="K67" s="32" t="str">
        <f t="shared" si="29"/>
        <v/>
      </c>
      <c r="L67" s="32" t="str">
        <f t="shared" si="29"/>
        <v/>
      </c>
      <c r="M67" s="32" t="str">
        <f t="shared" si="29"/>
        <v/>
      </c>
      <c r="N67" s="32" t="str">
        <f t="shared" si="29"/>
        <v/>
      </c>
      <c r="O67" s="32" t="str">
        <f t="shared" si="29"/>
        <v/>
      </c>
      <c r="P67" s="32" t="str">
        <f t="shared" si="29"/>
        <v/>
      </c>
      <c r="Q67" s="32" t="str">
        <f t="shared" si="29"/>
        <v/>
      </c>
      <c r="R67" s="32" t="str">
        <f t="shared" si="29"/>
        <v/>
      </c>
      <c r="S67" s="32" t="str">
        <f t="shared" si="29"/>
        <v/>
      </c>
      <c r="T67" s="32" t="str">
        <f t="shared" si="29"/>
        <v/>
      </c>
      <c r="U67" s="32" t="str">
        <f>IF($H67=U$7,$D67*$G67,"")</f>
        <v/>
      </c>
      <c r="V67" s="32" t="str">
        <f>IF($H67=V$7,$D67*$G67,"")</f>
        <v/>
      </c>
      <c r="W67" s="32" t="str">
        <f>IF($H67=W$7,$D67*$G67,"")</f>
        <v/>
      </c>
      <c r="X67" s="32" t="str">
        <f t="shared" si="30"/>
        <v/>
      </c>
      <c r="Y67" s="32" t="str">
        <f t="shared" si="30"/>
        <v/>
      </c>
      <c r="Z67" s="32" t="str">
        <f t="shared" si="30"/>
        <v/>
      </c>
      <c r="AA67" s="32" t="str">
        <f t="shared" si="30"/>
        <v/>
      </c>
      <c r="AB67" s="32" t="str">
        <f t="shared" si="30"/>
        <v/>
      </c>
      <c r="AC67" s="32" t="str">
        <f t="shared" si="30"/>
        <v/>
      </c>
      <c r="AD67" s="32" t="str">
        <f t="shared" si="30"/>
        <v/>
      </c>
      <c r="AE67" s="32" t="str">
        <f t="shared" si="30"/>
        <v/>
      </c>
      <c r="AF67" s="32" t="str">
        <f t="shared" si="30"/>
        <v/>
      </c>
      <c r="AG67" s="32" t="str">
        <f t="shared" si="30"/>
        <v/>
      </c>
      <c r="AH67" s="32" t="str">
        <f t="shared" si="30"/>
        <v/>
      </c>
      <c r="AI67" s="32" t="str">
        <f t="shared" si="30"/>
        <v/>
      </c>
      <c r="AJ67" s="32" t="str">
        <f t="shared" si="30"/>
        <v/>
      </c>
      <c r="AK67" s="32" t="str">
        <f>IF($H67+$F67=AK$7,$D67*$G67,"")</f>
        <v/>
      </c>
      <c r="AL67" s="32" t="str">
        <f>IF($H67+$F67=AL$7,$D67*$G67,"")</f>
        <v/>
      </c>
      <c r="AM67" s="33">
        <f t="shared" si="3"/>
        <v>0</v>
      </c>
    </row>
    <row r="68" spans="1:39" s="2" customFormat="1" x14ac:dyDescent="0.4">
      <c r="A68" s="34"/>
      <c r="B68" s="29"/>
      <c r="C68" s="29" t="s">
        <v>130</v>
      </c>
      <c r="D68" s="30"/>
      <c r="E68" s="31" t="s">
        <v>56</v>
      </c>
      <c r="F68" s="31">
        <f>[1]Normen!G69</f>
        <v>2</v>
      </c>
      <c r="G68" s="31">
        <v>14.52</v>
      </c>
      <c r="H68" s="30"/>
      <c r="I68" s="32" t="str">
        <f>IF($H68=I$7,$D68*$G68,"")</f>
        <v/>
      </c>
      <c r="J68" s="32" t="str">
        <f>IF($H68=J$7,$D68*$G68,"")</f>
        <v/>
      </c>
      <c r="K68" s="32" t="str">
        <f>IF($H68=$I$7,$D68*$G68,"")</f>
        <v/>
      </c>
      <c r="L68" s="32" t="str">
        <f>IF($H68=$J$7,$D68*$G68,"")</f>
        <v/>
      </c>
      <c r="M68" s="32" t="str">
        <f>IF($H68=$I$7,$D68*$G68,"")</f>
        <v/>
      </c>
      <c r="N68" s="32" t="str">
        <f>IF($H68=$J$7,$D68*$G68,"")</f>
        <v/>
      </c>
      <c r="O68" s="32" t="str">
        <f>IF($H68=$I$7,$D68*$G68,"")</f>
        <v/>
      </c>
      <c r="P68" s="32" t="str">
        <f>IF($H68=$J$7,$D68*$G68,"")</f>
        <v/>
      </c>
      <c r="Q68" s="32" t="str">
        <f>IF($H68=$I$7,$D68*$G68,"")</f>
        <v/>
      </c>
      <c r="R68" s="32" t="str">
        <f>IF($H68=$J$7,$D68*$G68,"")</f>
        <v/>
      </c>
      <c r="S68" s="32" t="str">
        <f>IF($H68=$I$7,$D68*$G68,"")</f>
        <v/>
      </c>
      <c r="T68" s="32" t="str">
        <f>IF($H68=$J$7,$D68*$G68,"")</f>
        <v/>
      </c>
      <c r="U68" s="32" t="str">
        <f>IF($H68=$I$7,$D68*$G68,"")</f>
        <v/>
      </c>
      <c r="V68" s="32" t="str">
        <f>IF($H68=$J$7,$D68*$G68,"")</f>
        <v/>
      </c>
      <c r="W68" s="32" t="str">
        <f>IF($H68=$I$7,$D68*$G68,"")</f>
        <v/>
      </c>
      <c r="X68" s="32" t="str">
        <f>IF($H68=$J$7,$D68*$G68,"")</f>
        <v/>
      </c>
      <c r="Y68" s="32" t="str">
        <f>IF($H68=$I$7,$D68*$G68,"")</f>
        <v/>
      </c>
      <c r="Z68" s="32" t="str">
        <f>IF($H68=$J$7,$D68*$G68,"")</f>
        <v/>
      </c>
      <c r="AA68" s="32" t="str">
        <f>IF($H68=$I$7,$D68*$G68,"")</f>
        <v/>
      </c>
      <c r="AB68" s="32" t="str">
        <f>IF($H68=$J$7,$D68*$G68,"")</f>
        <v/>
      </c>
      <c r="AC68" s="32" t="str">
        <f>IF($H68=$I$7,$D68*$G68,"")</f>
        <v/>
      </c>
      <c r="AD68" s="32" t="str">
        <f>IF($H68=$J$7,$D68*$G68,"")</f>
        <v/>
      </c>
      <c r="AE68" s="32" t="str">
        <f>IF($H68=$I$7,$D68*$G68,"")</f>
        <v/>
      </c>
      <c r="AF68" s="32" t="str">
        <f>IF($H68=$J$7,$D68*$G68,"")</f>
        <v/>
      </c>
      <c r="AG68" s="32" t="str">
        <f>IF($H68=$I$7,$D68*$G68,"")</f>
        <v/>
      </c>
      <c r="AH68" s="32" t="str">
        <f>IF($H68=$J$7,$D68*$G68,"")</f>
        <v/>
      </c>
      <c r="AI68" s="32" t="str">
        <f>IF($H68=$I$7,$D68*$G68,"")</f>
        <v/>
      </c>
      <c r="AJ68" s="32" t="str">
        <f>IF($H68=$J$7,$D68*$G68,"")</f>
        <v/>
      </c>
      <c r="AK68" s="32" t="str">
        <f>IF($H68=$I$7,$D68*$G68,"")</f>
        <v/>
      </c>
      <c r="AL68" s="32" t="str">
        <f>IF($H68=$J$7,$D68*$G68,"")</f>
        <v/>
      </c>
      <c r="AM68" s="33">
        <f t="shared" si="3"/>
        <v>0</v>
      </c>
    </row>
    <row r="69" spans="1:39" s="2" customFormat="1" x14ac:dyDescent="0.4">
      <c r="A69" s="34"/>
      <c r="B69" s="29" t="s">
        <v>131</v>
      </c>
      <c r="C69" s="47" t="s">
        <v>132</v>
      </c>
      <c r="D69" s="30"/>
      <c r="E69" s="31" t="s">
        <v>56</v>
      </c>
      <c r="F69" s="31">
        <f>[1]Normen!G70</f>
        <v>20</v>
      </c>
      <c r="G69" s="31">
        <v>4200</v>
      </c>
      <c r="H69" s="30"/>
      <c r="I69" s="32" t="str">
        <f>IF($H69=I$7,$D69*$G69,"")</f>
        <v/>
      </c>
      <c r="J69" s="32" t="str">
        <f>IF($H69=J$7,$D69*$G69,"")</f>
        <v/>
      </c>
      <c r="K69" s="32" t="str">
        <f t="shared" ref="K69:AB69" si="32">IF($H69=K$7,$D69*$G69,"")</f>
        <v/>
      </c>
      <c r="L69" s="32" t="str">
        <f t="shared" si="32"/>
        <v/>
      </c>
      <c r="M69" s="32" t="str">
        <f t="shared" si="32"/>
        <v/>
      </c>
      <c r="N69" s="32" t="str">
        <f t="shared" si="32"/>
        <v/>
      </c>
      <c r="O69" s="32" t="str">
        <f t="shared" si="32"/>
        <v/>
      </c>
      <c r="P69" s="32" t="str">
        <f t="shared" si="32"/>
        <v/>
      </c>
      <c r="Q69" s="32" t="str">
        <f t="shared" si="32"/>
        <v/>
      </c>
      <c r="R69" s="32" t="str">
        <f t="shared" si="32"/>
        <v/>
      </c>
      <c r="S69" s="32" t="str">
        <f t="shared" si="32"/>
        <v/>
      </c>
      <c r="T69" s="32" t="str">
        <f t="shared" si="32"/>
        <v/>
      </c>
      <c r="U69" s="32" t="str">
        <f t="shared" si="32"/>
        <v/>
      </c>
      <c r="V69" s="32" t="str">
        <f t="shared" si="32"/>
        <v/>
      </c>
      <c r="W69" s="32" t="str">
        <f t="shared" si="32"/>
        <v/>
      </c>
      <c r="X69" s="32" t="str">
        <f t="shared" si="32"/>
        <v/>
      </c>
      <c r="Y69" s="32" t="str">
        <f t="shared" si="32"/>
        <v/>
      </c>
      <c r="Z69" s="32" t="str">
        <f t="shared" si="32"/>
        <v/>
      </c>
      <c r="AA69" s="32" t="str">
        <f t="shared" si="32"/>
        <v/>
      </c>
      <c r="AB69" s="32" t="str">
        <f t="shared" si="32"/>
        <v/>
      </c>
      <c r="AC69" s="32" t="str">
        <f t="shared" ref="AC69:AL71" si="33">IF($H69+$F69=AC$7,$D69*$G69,"")</f>
        <v/>
      </c>
      <c r="AD69" s="32" t="str">
        <f t="shared" si="33"/>
        <v/>
      </c>
      <c r="AE69" s="32" t="str">
        <f t="shared" si="33"/>
        <v/>
      </c>
      <c r="AF69" s="32" t="str">
        <f t="shared" si="33"/>
        <v/>
      </c>
      <c r="AG69" s="32" t="str">
        <f t="shared" si="33"/>
        <v/>
      </c>
      <c r="AH69" s="32" t="str">
        <f t="shared" si="33"/>
        <v/>
      </c>
      <c r="AI69" s="32" t="str">
        <f t="shared" si="33"/>
        <v/>
      </c>
      <c r="AJ69" s="32" t="str">
        <f t="shared" si="33"/>
        <v/>
      </c>
      <c r="AK69" s="32" t="str">
        <f t="shared" si="33"/>
        <v/>
      </c>
      <c r="AL69" s="32" t="str">
        <f t="shared" si="33"/>
        <v/>
      </c>
      <c r="AM69" s="33">
        <f t="shared" si="3"/>
        <v>0</v>
      </c>
    </row>
    <row r="70" spans="1:39" s="2" customFormat="1" x14ac:dyDescent="0.4">
      <c r="A70" s="34"/>
      <c r="B70" s="29"/>
      <c r="C70" s="47" t="s">
        <v>133</v>
      </c>
      <c r="D70" s="30"/>
      <c r="E70" s="31" t="s">
        <v>56</v>
      </c>
      <c r="F70" s="31">
        <f>[1]Normen!G71</f>
        <v>2</v>
      </c>
      <c r="G70" s="31">
        <v>58</v>
      </c>
      <c r="H70" s="30"/>
      <c r="I70" s="36" t="str">
        <f t="shared" ref="I70:AL77" si="34">IF($H70="","",$D70*$G70)</f>
        <v/>
      </c>
      <c r="J70" s="36" t="str">
        <f t="shared" si="34"/>
        <v/>
      </c>
      <c r="K70" s="36" t="str">
        <f t="shared" si="34"/>
        <v/>
      </c>
      <c r="L70" s="36" t="str">
        <f t="shared" si="34"/>
        <v/>
      </c>
      <c r="M70" s="36" t="str">
        <f t="shared" si="34"/>
        <v/>
      </c>
      <c r="N70" s="36" t="str">
        <f t="shared" si="34"/>
        <v/>
      </c>
      <c r="O70" s="36" t="str">
        <f t="shared" si="34"/>
        <v/>
      </c>
      <c r="P70" s="36" t="str">
        <f t="shared" si="34"/>
        <v/>
      </c>
      <c r="Q70" s="36" t="str">
        <f t="shared" si="34"/>
        <v/>
      </c>
      <c r="R70" s="36" t="str">
        <f t="shared" si="34"/>
        <v/>
      </c>
      <c r="S70" s="36" t="str">
        <f t="shared" si="34"/>
        <v/>
      </c>
      <c r="T70" s="36" t="str">
        <f t="shared" si="34"/>
        <v/>
      </c>
      <c r="U70" s="36" t="str">
        <f t="shared" si="34"/>
        <v/>
      </c>
      <c r="V70" s="36" t="str">
        <f t="shared" si="34"/>
        <v/>
      </c>
      <c r="W70" s="36" t="str">
        <f t="shared" si="34"/>
        <v/>
      </c>
      <c r="X70" s="36" t="str">
        <f t="shared" si="34"/>
        <v/>
      </c>
      <c r="Y70" s="36" t="str">
        <f t="shared" si="34"/>
        <v/>
      </c>
      <c r="Z70" s="36" t="str">
        <f t="shared" si="34"/>
        <v/>
      </c>
      <c r="AA70" s="36" t="str">
        <f t="shared" si="34"/>
        <v/>
      </c>
      <c r="AB70" s="36" t="str">
        <f t="shared" si="34"/>
        <v/>
      </c>
      <c r="AC70" s="36" t="str">
        <f t="shared" si="34"/>
        <v/>
      </c>
      <c r="AD70" s="36" t="str">
        <f t="shared" si="34"/>
        <v/>
      </c>
      <c r="AE70" s="36" t="str">
        <f t="shared" si="34"/>
        <v/>
      </c>
      <c r="AF70" s="36" t="str">
        <f t="shared" si="34"/>
        <v/>
      </c>
      <c r="AG70" s="36" t="str">
        <f t="shared" si="34"/>
        <v/>
      </c>
      <c r="AH70" s="36" t="str">
        <f t="shared" si="34"/>
        <v/>
      </c>
      <c r="AI70" s="36" t="str">
        <f t="shared" si="34"/>
        <v/>
      </c>
      <c r="AJ70" s="36" t="str">
        <f t="shared" si="34"/>
        <v/>
      </c>
      <c r="AK70" s="36" t="str">
        <f t="shared" si="34"/>
        <v/>
      </c>
      <c r="AL70" s="37" t="str">
        <f t="shared" si="34"/>
        <v/>
      </c>
      <c r="AM70" s="33">
        <f t="shared" si="3"/>
        <v>0</v>
      </c>
    </row>
    <row r="71" spans="1:39" s="2" customFormat="1" x14ac:dyDescent="0.4">
      <c r="A71" s="34"/>
      <c r="B71" s="29" t="s">
        <v>134</v>
      </c>
      <c r="C71" s="47" t="s">
        <v>135</v>
      </c>
      <c r="D71" s="30"/>
      <c r="E71" s="31" t="s">
        <v>56</v>
      </c>
      <c r="F71" s="31">
        <f>[1]Normen!G72</f>
        <v>20</v>
      </c>
      <c r="G71" s="38">
        <v>14520</v>
      </c>
      <c r="H71" s="30"/>
      <c r="I71" s="32" t="str">
        <f t="shared" ref="I71:AB71" si="35">IF($H71=I$7,$D71*$G71,"")</f>
        <v/>
      </c>
      <c r="J71" s="32" t="str">
        <f t="shared" si="35"/>
        <v/>
      </c>
      <c r="K71" s="32" t="str">
        <f t="shared" si="35"/>
        <v/>
      </c>
      <c r="L71" s="32" t="str">
        <f t="shared" si="35"/>
        <v/>
      </c>
      <c r="M71" s="32" t="str">
        <f t="shared" si="35"/>
        <v/>
      </c>
      <c r="N71" s="32" t="str">
        <f t="shared" si="35"/>
        <v/>
      </c>
      <c r="O71" s="32" t="str">
        <f t="shared" si="35"/>
        <v/>
      </c>
      <c r="P71" s="32" t="str">
        <f t="shared" si="35"/>
        <v/>
      </c>
      <c r="Q71" s="32" t="str">
        <f t="shared" si="35"/>
        <v/>
      </c>
      <c r="R71" s="32" t="str">
        <f t="shared" si="35"/>
        <v/>
      </c>
      <c r="S71" s="32" t="str">
        <f t="shared" si="35"/>
        <v/>
      </c>
      <c r="T71" s="32" t="str">
        <f t="shared" si="35"/>
        <v/>
      </c>
      <c r="U71" s="32" t="str">
        <f t="shared" si="35"/>
        <v/>
      </c>
      <c r="V71" s="32" t="str">
        <f t="shared" si="35"/>
        <v/>
      </c>
      <c r="W71" s="32" t="str">
        <f t="shared" si="35"/>
        <v/>
      </c>
      <c r="X71" s="32" t="str">
        <f t="shared" si="35"/>
        <v/>
      </c>
      <c r="Y71" s="32" t="str">
        <f t="shared" si="35"/>
        <v/>
      </c>
      <c r="Z71" s="32" t="str">
        <f t="shared" si="35"/>
        <v/>
      </c>
      <c r="AA71" s="32" t="str">
        <f t="shared" si="35"/>
        <v/>
      </c>
      <c r="AB71" s="32" t="str">
        <f t="shared" si="35"/>
        <v/>
      </c>
      <c r="AC71" s="32" t="str">
        <f t="shared" si="33"/>
        <v/>
      </c>
      <c r="AD71" s="32" t="str">
        <f t="shared" si="33"/>
        <v/>
      </c>
      <c r="AE71" s="32" t="str">
        <f t="shared" si="33"/>
        <v/>
      </c>
      <c r="AF71" s="32" t="str">
        <f t="shared" si="33"/>
        <v/>
      </c>
      <c r="AG71" s="32" t="str">
        <f t="shared" si="33"/>
        <v/>
      </c>
      <c r="AH71" s="32" t="str">
        <f t="shared" si="33"/>
        <v/>
      </c>
      <c r="AI71" s="32" t="str">
        <f t="shared" si="33"/>
        <v/>
      </c>
      <c r="AJ71" s="32" t="str">
        <f t="shared" si="33"/>
        <v/>
      </c>
      <c r="AK71" s="32" t="str">
        <f t="shared" si="33"/>
        <v/>
      </c>
      <c r="AL71" s="32" t="str">
        <f t="shared" si="33"/>
        <v/>
      </c>
      <c r="AM71" s="33">
        <f t="shared" si="3"/>
        <v>0</v>
      </c>
    </row>
    <row r="72" spans="1:39" s="2" customFormat="1" x14ac:dyDescent="0.4">
      <c r="A72" s="34"/>
      <c r="B72" s="29"/>
      <c r="C72" s="47" t="s">
        <v>136</v>
      </c>
      <c r="D72" s="30"/>
      <c r="E72" s="31" t="s">
        <v>56</v>
      </c>
      <c r="F72" s="31">
        <f>[1]Normen!G73</f>
        <v>1</v>
      </c>
      <c r="G72" s="38">
        <v>516.66999999999996</v>
      </c>
      <c r="H72" s="30"/>
      <c r="I72" s="36" t="str">
        <f t="shared" si="34"/>
        <v/>
      </c>
      <c r="J72" s="36" t="str">
        <f t="shared" si="34"/>
        <v/>
      </c>
      <c r="K72" s="36" t="str">
        <f t="shared" si="34"/>
        <v/>
      </c>
      <c r="L72" s="36" t="str">
        <f t="shared" si="34"/>
        <v/>
      </c>
      <c r="M72" s="36" t="str">
        <f t="shared" si="34"/>
        <v/>
      </c>
      <c r="N72" s="36" t="str">
        <f t="shared" si="34"/>
        <v/>
      </c>
      <c r="O72" s="36" t="str">
        <f t="shared" si="34"/>
        <v/>
      </c>
      <c r="P72" s="36" t="str">
        <f t="shared" si="34"/>
        <v/>
      </c>
      <c r="Q72" s="36" t="str">
        <f t="shared" si="34"/>
        <v/>
      </c>
      <c r="R72" s="36" t="str">
        <f t="shared" si="34"/>
        <v/>
      </c>
      <c r="S72" s="36" t="str">
        <f t="shared" si="34"/>
        <v/>
      </c>
      <c r="T72" s="36" t="str">
        <f t="shared" si="34"/>
        <v/>
      </c>
      <c r="U72" s="36" t="str">
        <f t="shared" si="34"/>
        <v/>
      </c>
      <c r="V72" s="36" t="str">
        <f t="shared" si="34"/>
        <v/>
      </c>
      <c r="W72" s="36" t="str">
        <f t="shared" si="34"/>
        <v/>
      </c>
      <c r="X72" s="36" t="str">
        <f t="shared" si="34"/>
        <v/>
      </c>
      <c r="Y72" s="36" t="str">
        <f t="shared" si="34"/>
        <v/>
      </c>
      <c r="Z72" s="36" t="str">
        <f t="shared" si="34"/>
        <v/>
      </c>
      <c r="AA72" s="36" t="str">
        <f t="shared" si="34"/>
        <v/>
      </c>
      <c r="AB72" s="36" t="str">
        <f t="shared" si="34"/>
        <v/>
      </c>
      <c r="AC72" s="36" t="str">
        <f t="shared" si="34"/>
        <v/>
      </c>
      <c r="AD72" s="36" t="str">
        <f t="shared" si="34"/>
        <v/>
      </c>
      <c r="AE72" s="36" t="str">
        <f t="shared" si="34"/>
        <v/>
      </c>
      <c r="AF72" s="36" t="str">
        <f t="shared" si="34"/>
        <v/>
      </c>
      <c r="AG72" s="36" t="str">
        <f t="shared" si="34"/>
        <v/>
      </c>
      <c r="AH72" s="36" t="str">
        <f t="shared" si="34"/>
        <v/>
      </c>
      <c r="AI72" s="36" t="str">
        <f t="shared" si="34"/>
        <v/>
      </c>
      <c r="AJ72" s="36" t="str">
        <f t="shared" si="34"/>
        <v/>
      </c>
      <c r="AK72" s="36" t="str">
        <f t="shared" si="34"/>
        <v/>
      </c>
      <c r="AL72" s="37" t="str">
        <f t="shared" si="34"/>
        <v/>
      </c>
      <c r="AM72" s="33">
        <f t="shared" si="3"/>
        <v>0</v>
      </c>
    </row>
    <row r="73" spans="1:39" s="2" customFormat="1" x14ac:dyDescent="0.4">
      <c r="A73" s="34"/>
      <c r="B73" s="29" t="s">
        <v>137</v>
      </c>
      <c r="C73" s="47" t="s">
        <v>138</v>
      </c>
      <c r="D73" s="30"/>
      <c r="E73" s="31" t="s">
        <v>56</v>
      </c>
      <c r="F73" s="31">
        <f>[1]Normen!G74</f>
        <v>18</v>
      </c>
      <c r="G73" s="31">
        <v>5445</v>
      </c>
      <c r="H73" s="30"/>
      <c r="I73" s="32" t="str">
        <f t="shared" ref="I73:Z73" si="36">IF($H73=I$7,$D73*$G73,"")</f>
        <v/>
      </c>
      <c r="J73" s="32" t="str">
        <f t="shared" si="36"/>
        <v/>
      </c>
      <c r="K73" s="32" t="str">
        <f t="shared" si="36"/>
        <v/>
      </c>
      <c r="L73" s="32" t="str">
        <f t="shared" si="36"/>
        <v/>
      </c>
      <c r="M73" s="32" t="str">
        <f t="shared" si="36"/>
        <v/>
      </c>
      <c r="N73" s="32" t="str">
        <f t="shared" si="36"/>
        <v/>
      </c>
      <c r="O73" s="32" t="str">
        <f t="shared" si="36"/>
        <v/>
      </c>
      <c r="P73" s="32" t="str">
        <f t="shared" si="36"/>
        <v/>
      </c>
      <c r="Q73" s="32" t="str">
        <f t="shared" si="36"/>
        <v/>
      </c>
      <c r="R73" s="32" t="str">
        <f t="shared" si="36"/>
        <v/>
      </c>
      <c r="S73" s="32" t="str">
        <f t="shared" si="36"/>
        <v/>
      </c>
      <c r="T73" s="32" t="str">
        <f t="shared" si="36"/>
        <v/>
      </c>
      <c r="U73" s="32" t="str">
        <f t="shared" si="36"/>
        <v/>
      </c>
      <c r="V73" s="32" t="str">
        <f t="shared" si="36"/>
        <v/>
      </c>
      <c r="W73" s="32" t="str">
        <f t="shared" si="36"/>
        <v/>
      </c>
      <c r="X73" s="32" t="str">
        <f t="shared" si="36"/>
        <v/>
      </c>
      <c r="Y73" s="32" t="str">
        <f t="shared" si="36"/>
        <v/>
      </c>
      <c r="Z73" s="32" t="str">
        <f t="shared" si="36"/>
        <v/>
      </c>
      <c r="AA73" s="32" t="str">
        <f t="shared" ref="AA73:AL75" si="37">IF($H73+$F73=AA$7,$D73*$G73,"")</f>
        <v/>
      </c>
      <c r="AB73" s="32" t="str">
        <f t="shared" si="37"/>
        <v/>
      </c>
      <c r="AC73" s="32" t="str">
        <f t="shared" si="37"/>
        <v/>
      </c>
      <c r="AD73" s="32" t="str">
        <f t="shared" si="37"/>
        <v/>
      </c>
      <c r="AE73" s="32" t="str">
        <f t="shared" si="37"/>
        <v/>
      </c>
      <c r="AF73" s="32" t="str">
        <f t="shared" si="37"/>
        <v/>
      </c>
      <c r="AG73" s="32" t="str">
        <f t="shared" si="37"/>
        <v/>
      </c>
      <c r="AH73" s="32" t="str">
        <f t="shared" si="37"/>
        <v/>
      </c>
      <c r="AI73" s="32" t="str">
        <f t="shared" si="37"/>
        <v/>
      </c>
      <c r="AJ73" s="32" t="str">
        <f t="shared" si="37"/>
        <v/>
      </c>
      <c r="AK73" s="32" t="str">
        <f t="shared" si="37"/>
        <v/>
      </c>
      <c r="AL73" s="32" t="str">
        <f t="shared" si="37"/>
        <v/>
      </c>
      <c r="AM73" s="33">
        <f t="shared" ref="AM73:AM111" si="38">SUM(I73:AL73)</f>
        <v>0</v>
      </c>
    </row>
    <row r="74" spans="1:39" s="2" customFormat="1" x14ac:dyDescent="0.4">
      <c r="A74" s="34"/>
      <c r="B74" s="29"/>
      <c r="C74" s="47" t="s">
        <v>139</v>
      </c>
      <c r="D74" s="30"/>
      <c r="E74" s="31" t="s">
        <v>56</v>
      </c>
      <c r="F74" s="31">
        <f>[1]Normen!G75</f>
        <v>1</v>
      </c>
      <c r="G74" s="31">
        <v>302.5</v>
      </c>
      <c r="H74" s="30"/>
      <c r="I74" s="36" t="str">
        <f t="shared" si="34"/>
        <v/>
      </c>
      <c r="J74" s="36" t="str">
        <f t="shared" si="34"/>
        <v/>
      </c>
      <c r="K74" s="36" t="str">
        <f t="shared" si="34"/>
        <v/>
      </c>
      <c r="L74" s="36" t="str">
        <f t="shared" si="34"/>
        <v/>
      </c>
      <c r="M74" s="36" t="str">
        <f t="shared" si="34"/>
        <v/>
      </c>
      <c r="N74" s="36" t="str">
        <f t="shared" si="34"/>
        <v/>
      </c>
      <c r="O74" s="36" t="str">
        <f t="shared" si="34"/>
        <v/>
      </c>
      <c r="P74" s="36" t="str">
        <f t="shared" si="34"/>
        <v/>
      </c>
      <c r="Q74" s="36" t="str">
        <f t="shared" si="34"/>
        <v/>
      </c>
      <c r="R74" s="36" t="str">
        <f t="shared" si="34"/>
        <v/>
      </c>
      <c r="S74" s="36" t="str">
        <f t="shared" si="34"/>
        <v/>
      </c>
      <c r="T74" s="36" t="str">
        <f t="shared" si="34"/>
        <v/>
      </c>
      <c r="U74" s="36" t="str">
        <f t="shared" si="34"/>
        <v/>
      </c>
      <c r="V74" s="36" t="str">
        <f t="shared" si="34"/>
        <v/>
      </c>
      <c r="W74" s="36" t="str">
        <f t="shared" si="34"/>
        <v/>
      </c>
      <c r="X74" s="36" t="str">
        <f t="shared" si="34"/>
        <v/>
      </c>
      <c r="Y74" s="36" t="str">
        <f t="shared" si="34"/>
        <v/>
      </c>
      <c r="Z74" s="36" t="str">
        <f t="shared" si="34"/>
        <v/>
      </c>
      <c r="AA74" s="36" t="str">
        <f t="shared" si="34"/>
        <v/>
      </c>
      <c r="AB74" s="36" t="str">
        <f t="shared" si="34"/>
        <v/>
      </c>
      <c r="AC74" s="36" t="str">
        <f t="shared" si="34"/>
        <v/>
      </c>
      <c r="AD74" s="36" t="str">
        <f t="shared" si="34"/>
        <v/>
      </c>
      <c r="AE74" s="36" t="str">
        <f t="shared" si="34"/>
        <v/>
      </c>
      <c r="AF74" s="36" t="str">
        <f t="shared" si="34"/>
        <v/>
      </c>
      <c r="AG74" s="36" t="str">
        <f t="shared" si="34"/>
        <v/>
      </c>
      <c r="AH74" s="36" t="str">
        <f t="shared" si="34"/>
        <v/>
      </c>
      <c r="AI74" s="36" t="str">
        <f t="shared" si="34"/>
        <v/>
      </c>
      <c r="AJ74" s="36" t="str">
        <f t="shared" si="34"/>
        <v/>
      </c>
      <c r="AK74" s="36" t="str">
        <f t="shared" si="34"/>
        <v/>
      </c>
      <c r="AL74" s="37" t="str">
        <f t="shared" si="34"/>
        <v/>
      </c>
      <c r="AM74" s="33">
        <f t="shared" si="38"/>
        <v>0</v>
      </c>
    </row>
    <row r="75" spans="1:39" s="2" customFormat="1" x14ac:dyDescent="0.4">
      <c r="A75" s="34"/>
      <c r="B75" s="29" t="s">
        <v>140</v>
      </c>
      <c r="C75" s="47" t="s">
        <v>141</v>
      </c>
      <c r="D75" s="30"/>
      <c r="E75" s="31" t="s">
        <v>56</v>
      </c>
      <c r="F75" s="31">
        <f>[1]Normen!G76</f>
        <v>18</v>
      </c>
      <c r="G75" s="31">
        <v>36300</v>
      </c>
      <c r="H75" s="30"/>
      <c r="I75" s="32" t="str">
        <f t="shared" ref="I75:Z75" si="39">IF($H75=I$7,$D75*$G75,"")</f>
        <v/>
      </c>
      <c r="J75" s="32" t="str">
        <f t="shared" si="39"/>
        <v/>
      </c>
      <c r="K75" s="32" t="str">
        <f t="shared" si="39"/>
        <v/>
      </c>
      <c r="L75" s="32" t="str">
        <f t="shared" si="39"/>
        <v/>
      </c>
      <c r="M75" s="32" t="str">
        <f t="shared" si="39"/>
        <v/>
      </c>
      <c r="N75" s="32" t="str">
        <f t="shared" si="39"/>
        <v/>
      </c>
      <c r="O75" s="32" t="str">
        <f t="shared" si="39"/>
        <v/>
      </c>
      <c r="P75" s="32" t="str">
        <f t="shared" si="39"/>
        <v/>
      </c>
      <c r="Q75" s="32" t="str">
        <f t="shared" si="39"/>
        <v/>
      </c>
      <c r="R75" s="32" t="str">
        <f t="shared" si="39"/>
        <v/>
      </c>
      <c r="S75" s="32" t="str">
        <f t="shared" si="39"/>
        <v/>
      </c>
      <c r="T75" s="32" t="str">
        <f t="shared" si="39"/>
        <v/>
      </c>
      <c r="U75" s="32" t="str">
        <f t="shared" si="39"/>
        <v/>
      </c>
      <c r="V75" s="32" t="str">
        <f t="shared" si="39"/>
        <v/>
      </c>
      <c r="W75" s="32" t="str">
        <f t="shared" si="39"/>
        <v/>
      </c>
      <c r="X75" s="32" t="str">
        <f t="shared" si="39"/>
        <v/>
      </c>
      <c r="Y75" s="32" t="str">
        <f t="shared" si="39"/>
        <v/>
      </c>
      <c r="Z75" s="32" t="str">
        <f t="shared" si="39"/>
        <v/>
      </c>
      <c r="AA75" s="32" t="str">
        <f t="shared" si="37"/>
        <v/>
      </c>
      <c r="AB75" s="32" t="str">
        <f t="shared" si="37"/>
        <v/>
      </c>
      <c r="AC75" s="32" t="str">
        <f t="shared" si="37"/>
        <v/>
      </c>
      <c r="AD75" s="32" t="str">
        <f t="shared" si="37"/>
        <v/>
      </c>
      <c r="AE75" s="32" t="str">
        <f t="shared" si="37"/>
        <v/>
      </c>
      <c r="AF75" s="32" t="str">
        <f t="shared" si="37"/>
        <v/>
      </c>
      <c r="AG75" s="32" t="str">
        <f t="shared" si="37"/>
        <v/>
      </c>
      <c r="AH75" s="32" t="str">
        <f t="shared" si="37"/>
        <v/>
      </c>
      <c r="AI75" s="32" t="str">
        <f t="shared" si="37"/>
        <v/>
      </c>
      <c r="AJ75" s="32" t="str">
        <f t="shared" si="37"/>
        <v/>
      </c>
      <c r="AK75" s="32" t="str">
        <f t="shared" si="37"/>
        <v/>
      </c>
      <c r="AL75" s="32" t="str">
        <f t="shared" si="37"/>
        <v/>
      </c>
      <c r="AM75" s="33">
        <f t="shared" si="38"/>
        <v>0</v>
      </c>
    </row>
    <row r="76" spans="1:39" s="2" customFormat="1" x14ac:dyDescent="0.4">
      <c r="A76" s="34"/>
      <c r="B76" s="29"/>
      <c r="C76" s="47" t="s">
        <v>142</v>
      </c>
      <c r="D76" s="30"/>
      <c r="E76" s="31" t="s">
        <v>56</v>
      </c>
      <c r="F76" s="31">
        <f>[1]Normen!G77</f>
        <v>1</v>
      </c>
      <c r="G76" s="31">
        <v>1076.8999999999999</v>
      </c>
      <c r="H76" s="30"/>
      <c r="I76" s="36" t="str">
        <f t="shared" si="34"/>
        <v/>
      </c>
      <c r="J76" s="36" t="str">
        <f t="shared" si="34"/>
        <v/>
      </c>
      <c r="K76" s="36" t="str">
        <f t="shared" si="34"/>
        <v/>
      </c>
      <c r="L76" s="36" t="str">
        <f t="shared" si="34"/>
        <v/>
      </c>
      <c r="M76" s="36" t="str">
        <f t="shared" si="34"/>
        <v/>
      </c>
      <c r="N76" s="36" t="str">
        <f t="shared" si="34"/>
        <v/>
      </c>
      <c r="O76" s="36" t="str">
        <f t="shared" si="34"/>
        <v/>
      </c>
      <c r="P76" s="36" t="str">
        <f t="shared" si="34"/>
        <v/>
      </c>
      <c r="Q76" s="36" t="str">
        <f t="shared" si="34"/>
        <v/>
      </c>
      <c r="R76" s="36" t="str">
        <f t="shared" si="34"/>
        <v/>
      </c>
      <c r="S76" s="36" t="str">
        <f t="shared" si="34"/>
        <v/>
      </c>
      <c r="T76" s="36" t="str">
        <f t="shared" si="34"/>
        <v/>
      </c>
      <c r="U76" s="36" t="str">
        <f t="shared" si="34"/>
        <v/>
      </c>
      <c r="V76" s="36" t="str">
        <f t="shared" si="34"/>
        <v/>
      </c>
      <c r="W76" s="36" t="str">
        <f t="shared" si="34"/>
        <v/>
      </c>
      <c r="X76" s="36" t="str">
        <f t="shared" si="34"/>
        <v/>
      </c>
      <c r="Y76" s="36" t="str">
        <f t="shared" si="34"/>
        <v/>
      </c>
      <c r="Z76" s="36" t="str">
        <f t="shared" si="34"/>
        <v/>
      </c>
      <c r="AA76" s="36" t="str">
        <f t="shared" si="34"/>
        <v/>
      </c>
      <c r="AB76" s="36" t="str">
        <f t="shared" si="34"/>
        <v/>
      </c>
      <c r="AC76" s="36" t="str">
        <f t="shared" si="34"/>
        <v/>
      </c>
      <c r="AD76" s="36" t="str">
        <f t="shared" si="34"/>
        <v/>
      </c>
      <c r="AE76" s="36" t="str">
        <f t="shared" si="34"/>
        <v/>
      </c>
      <c r="AF76" s="36" t="str">
        <f t="shared" si="34"/>
        <v/>
      </c>
      <c r="AG76" s="36" t="str">
        <f t="shared" si="34"/>
        <v/>
      </c>
      <c r="AH76" s="36" t="str">
        <f t="shared" si="34"/>
        <v/>
      </c>
      <c r="AI76" s="36" t="str">
        <f t="shared" si="34"/>
        <v/>
      </c>
      <c r="AJ76" s="36" t="str">
        <f t="shared" si="34"/>
        <v/>
      </c>
      <c r="AK76" s="36" t="str">
        <f t="shared" si="34"/>
        <v/>
      </c>
      <c r="AL76" s="37" t="str">
        <f t="shared" si="34"/>
        <v/>
      </c>
      <c r="AM76" s="33">
        <f t="shared" si="38"/>
        <v>0</v>
      </c>
    </row>
    <row r="77" spans="1:39" s="2" customFormat="1" x14ac:dyDescent="0.4">
      <c r="A77" s="34"/>
      <c r="B77" s="29" t="s">
        <v>143</v>
      </c>
      <c r="C77" s="29" t="s">
        <v>144</v>
      </c>
      <c r="D77" s="30"/>
      <c r="E77" s="31" t="s">
        <v>56</v>
      </c>
      <c r="F77" s="31">
        <f>[1]Normen!G78</f>
        <v>1</v>
      </c>
      <c r="G77" s="31">
        <v>1944.47</v>
      </c>
      <c r="H77" s="30"/>
      <c r="I77" s="36" t="str">
        <f t="shared" si="34"/>
        <v/>
      </c>
      <c r="J77" s="36" t="str">
        <f t="shared" si="34"/>
        <v/>
      </c>
      <c r="K77" s="36" t="str">
        <f t="shared" si="34"/>
        <v/>
      </c>
      <c r="L77" s="36" t="str">
        <f t="shared" si="34"/>
        <v/>
      </c>
      <c r="M77" s="36" t="str">
        <f t="shared" si="34"/>
        <v/>
      </c>
      <c r="N77" s="36" t="str">
        <f t="shared" si="34"/>
        <v/>
      </c>
      <c r="O77" s="36" t="str">
        <f t="shared" si="34"/>
        <v/>
      </c>
      <c r="P77" s="36" t="str">
        <f t="shared" si="34"/>
        <v/>
      </c>
      <c r="Q77" s="36" t="str">
        <f t="shared" si="34"/>
        <v/>
      </c>
      <c r="R77" s="36" t="str">
        <f t="shared" si="34"/>
        <v/>
      </c>
      <c r="S77" s="36" t="str">
        <f t="shared" si="34"/>
        <v/>
      </c>
      <c r="T77" s="36" t="str">
        <f t="shared" si="34"/>
        <v/>
      </c>
      <c r="U77" s="36" t="str">
        <f t="shared" si="34"/>
        <v/>
      </c>
      <c r="V77" s="36" t="str">
        <f t="shared" si="34"/>
        <v/>
      </c>
      <c r="W77" s="36" t="str">
        <f t="shared" si="34"/>
        <v/>
      </c>
      <c r="X77" s="36" t="str">
        <f t="shared" si="34"/>
        <v/>
      </c>
      <c r="Y77" s="36" t="str">
        <f t="shared" si="34"/>
        <v/>
      </c>
      <c r="Z77" s="36" t="str">
        <f t="shared" si="34"/>
        <v/>
      </c>
      <c r="AA77" s="36" t="str">
        <f t="shared" si="34"/>
        <v/>
      </c>
      <c r="AB77" s="36" t="str">
        <f t="shared" si="34"/>
        <v/>
      </c>
      <c r="AC77" s="36" t="str">
        <f t="shared" si="34"/>
        <v/>
      </c>
      <c r="AD77" s="36" t="str">
        <f t="shared" si="34"/>
        <v/>
      </c>
      <c r="AE77" s="36" t="str">
        <f t="shared" si="34"/>
        <v/>
      </c>
      <c r="AF77" s="36" t="str">
        <f t="shared" si="34"/>
        <v/>
      </c>
      <c r="AG77" s="36" t="str">
        <f t="shared" si="34"/>
        <v/>
      </c>
      <c r="AH77" s="36" t="str">
        <f t="shared" si="34"/>
        <v/>
      </c>
      <c r="AI77" s="36" t="str">
        <f t="shared" si="34"/>
        <v/>
      </c>
      <c r="AJ77" s="36" t="str">
        <f t="shared" si="34"/>
        <v/>
      </c>
      <c r="AK77" s="36" t="str">
        <f t="shared" si="34"/>
        <v/>
      </c>
      <c r="AL77" s="37" t="str">
        <f t="shared" si="34"/>
        <v/>
      </c>
      <c r="AM77" s="33">
        <f t="shared" si="38"/>
        <v>0</v>
      </c>
    </row>
    <row r="78" spans="1:39" s="2" customFormat="1" x14ac:dyDescent="0.4">
      <c r="A78" s="34"/>
      <c r="B78" s="29"/>
      <c r="C78" s="29" t="s">
        <v>145</v>
      </c>
      <c r="D78" s="30"/>
      <c r="E78" s="31" t="s">
        <v>56</v>
      </c>
      <c r="F78" s="31">
        <f>[1]Normen!G79</f>
        <v>20</v>
      </c>
      <c r="G78" s="31">
        <v>12100</v>
      </c>
      <c r="H78" s="30"/>
      <c r="I78" s="32" t="str">
        <f t="shared" ref="I78:X80" si="40">IF($H78=I$7,$D78*$G78,"")</f>
        <v/>
      </c>
      <c r="J78" s="32" t="str">
        <f t="shared" si="40"/>
        <v/>
      </c>
      <c r="K78" s="32" t="str">
        <f t="shared" si="40"/>
        <v/>
      </c>
      <c r="L78" s="32" t="str">
        <f t="shared" si="40"/>
        <v/>
      </c>
      <c r="M78" s="32" t="str">
        <f t="shared" si="40"/>
        <v/>
      </c>
      <c r="N78" s="32" t="str">
        <f t="shared" si="40"/>
        <v/>
      </c>
      <c r="O78" s="32" t="str">
        <f t="shared" si="40"/>
        <v/>
      </c>
      <c r="P78" s="32" t="str">
        <f t="shared" si="40"/>
        <v/>
      </c>
      <c r="Q78" s="32" t="str">
        <f t="shared" si="40"/>
        <v/>
      </c>
      <c r="R78" s="32" t="str">
        <f t="shared" si="40"/>
        <v/>
      </c>
      <c r="S78" s="32" t="str">
        <f t="shared" si="40"/>
        <v/>
      </c>
      <c r="T78" s="32" t="str">
        <f t="shared" si="40"/>
        <v/>
      </c>
      <c r="U78" s="32" t="str">
        <f t="shared" ref="U78:AF78" si="41">IF($H78+$F78=U$7,$D78*$G78,"")</f>
        <v/>
      </c>
      <c r="V78" s="32" t="str">
        <f t="shared" si="41"/>
        <v/>
      </c>
      <c r="W78" s="32" t="str">
        <f t="shared" si="41"/>
        <v/>
      </c>
      <c r="X78" s="32" t="str">
        <f t="shared" si="41"/>
        <v/>
      </c>
      <c r="Y78" s="32" t="str">
        <f t="shared" si="41"/>
        <v/>
      </c>
      <c r="Z78" s="32" t="str">
        <f t="shared" si="41"/>
        <v/>
      </c>
      <c r="AA78" s="32" t="str">
        <f t="shared" si="41"/>
        <v/>
      </c>
      <c r="AB78" s="32" t="str">
        <f t="shared" si="41"/>
        <v/>
      </c>
      <c r="AC78" s="32" t="str">
        <f t="shared" si="41"/>
        <v/>
      </c>
      <c r="AD78" s="32" t="str">
        <f t="shared" si="41"/>
        <v/>
      </c>
      <c r="AE78" s="32" t="str">
        <f t="shared" si="41"/>
        <v/>
      </c>
      <c r="AF78" s="32" t="str">
        <f t="shared" si="41"/>
        <v/>
      </c>
      <c r="AG78" s="32" t="str">
        <f>IF($H78+$F78+$F78=AG$7,$D78*$G78,"")</f>
        <v/>
      </c>
      <c r="AH78" s="32" t="str">
        <f t="shared" ref="AH78:AL80" si="42">IF($H78+$F78+$F78=AH$7,$D78*$G78,"")</f>
        <v/>
      </c>
      <c r="AI78" s="32" t="str">
        <f t="shared" si="42"/>
        <v/>
      </c>
      <c r="AJ78" s="32" t="str">
        <f t="shared" si="42"/>
        <v/>
      </c>
      <c r="AK78" s="32" t="str">
        <f t="shared" si="42"/>
        <v/>
      </c>
      <c r="AL78" s="32" t="str">
        <f t="shared" si="42"/>
        <v/>
      </c>
      <c r="AM78" s="33">
        <f t="shared" si="38"/>
        <v>0</v>
      </c>
    </row>
    <row r="79" spans="1:39" s="2" customFormat="1" x14ac:dyDescent="0.4">
      <c r="A79" s="34"/>
      <c r="B79" s="29" t="s">
        <v>146</v>
      </c>
      <c r="C79" s="29" t="s">
        <v>147</v>
      </c>
      <c r="D79" s="35"/>
      <c r="E79" s="31" t="s">
        <v>56</v>
      </c>
      <c r="F79" s="31">
        <f>[1]Normen!G80</f>
        <v>24</v>
      </c>
      <c r="G79" s="31">
        <v>907.5</v>
      </c>
      <c r="H79" s="30"/>
      <c r="I79" s="32" t="str">
        <f t="shared" si="40"/>
        <v/>
      </c>
      <c r="J79" s="32" t="str">
        <f t="shared" si="40"/>
        <v/>
      </c>
      <c r="K79" s="32" t="str">
        <f t="shared" si="40"/>
        <v/>
      </c>
      <c r="L79" s="32" t="str">
        <f t="shared" si="40"/>
        <v/>
      </c>
      <c r="M79" s="32" t="str">
        <f t="shared" si="40"/>
        <v/>
      </c>
      <c r="N79" s="32" t="str">
        <f t="shared" si="40"/>
        <v/>
      </c>
      <c r="O79" s="32" t="str">
        <f t="shared" si="40"/>
        <v/>
      </c>
      <c r="P79" s="32" t="str">
        <f t="shared" si="40"/>
        <v/>
      </c>
      <c r="Q79" s="32" t="str">
        <f t="shared" si="40"/>
        <v/>
      </c>
      <c r="R79" s="32" t="str">
        <f t="shared" si="40"/>
        <v/>
      </c>
      <c r="S79" s="32" t="str">
        <f t="shared" si="40"/>
        <v/>
      </c>
      <c r="T79" s="32" t="str">
        <f t="shared" si="40"/>
        <v/>
      </c>
      <c r="U79" s="32" t="str">
        <f t="shared" si="40"/>
        <v/>
      </c>
      <c r="V79" s="32" t="str">
        <f t="shared" si="40"/>
        <v/>
      </c>
      <c r="W79" s="32" t="str">
        <f t="shared" si="40"/>
        <v/>
      </c>
      <c r="X79" s="32" t="str">
        <f t="shared" si="40"/>
        <v/>
      </c>
      <c r="Y79" s="32" t="str">
        <f t="shared" ref="Y79:AF79" si="43">IF($H79=Y$7,$D79*$G79,"")</f>
        <v/>
      </c>
      <c r="Z79" s="32" t="str">
        <f t="shared" si="43"/>
        <v/>
      </c>
      <c r="AA79" s="32" t="str">
        <f t="shared" si="43"/>
        <v/>
      </c>
      <c r="AB79" s="32" t="str">
        <f t="shared" si="43"/>
        <v/>
      </c>
      <c r="AC79" s="32" t="str">
        <f t="shared" si="43"/>
        <v/>
      </c>
      <c r="AD79" s="32" t="str">
        <f t="shared" si="43"/>
        <v/>
      </c>
      <c r="AE79" s="32" t="str">
        <f t="shared" si="43"/>
        <v/>
      </c>
      <c r="AF79" s="32" t="str">
        <f t="shared" si="43"/>
        <v/>
      </c>
      <c r="AG79" s="32" t="str">
        <f t="shared" ref="AG79:AL79" si="44">IF($H79+$F79=AG$7,$D79*$G79,"")</f>
        <v/>
      </c>
      <c r="AH79" s="32" t="str">
        <f t="shared" si="44"/>
        <v/>
      </c>
      <c r="AI79" s="32" t="str">
        <f t="shared" si="44"/>
        <v/>
      </c>
      <c r="AJ79" s="32" t="str">
        <f t="shared" si="44"/>
        <v/>
      </c>
      <c r="AK79" s="32" t="str">
        <f t="shared" si="44"/>
        <v/>
      </c>
      <c r="AL79" s="32" t="str">
        <f t="shared" si="44"/>
        <v/>
      </c>
      <c r="AM79" s="33">
        <f t="shared" si="38"/>
        <v>0</v>
      </c>
    </row>
    <row r="80" spans="1:39" s="2" customFormat="1" x14ac:dyDescent="0.4">
      <c r="A80" s="34"/>
      <c r="B80" s="29" t="s">
        <v>148</v>
      </c>
      <c r="C80" s="29"/>
      <c r="D80" s="30"/>
      <c r="E80" s="31" t="s">
        <v>102</v>
      </c>
      <c r="F80" s="31">
        <f>[1]Normen!G81</f>
        <v>10</v>
      </c>
      <c r="G80" s="31">
        <v>363</v>
      </c>
      <c r="H80" s="30"/>
      <c r="I80" s="32" t="str">
        <f>IF($H80=I$7,$D80*$G80,"")</f>
        <v/>
      </c>
      <c r="J80" s="32" t="str">
        <f>IF($H80=J$7,$D80*$G80,"")</f>
        <v/>
      </c>
      <c r="K80" s="32" t="str">
        <f>IF($H80=K$7,$D80*$G80,"")</f>
        <v/>
      </c>
      <c r="L80" s="32" t="str">
        <f>IF($H80=L$7,$D80*$G80,"")</f>
        <v/>
      </c>
      <c r="M80" s="32" t="str">
        <f>IF($H80=M$7,$D80*$G80,"")</f>
        <v/>
      </c>
      <c r="N80" s="32" t="str">
        <f t="shared" si="40"/>
        <v/>
      </c>
      <c r="O80" s="32" t="str">
        <f t="shared" si="40"/>
        <v/>
      </c>
      <c r="P80" s="32" t="str">
        <f t="shared" si="40"/>
        <v/>
      </c>
      <c r="Q80" s="32" t="str">
        <f t="shared" si="40"/>
        <v/>
      </c>
      <c r="R80" s="32" t="str">
        <f t="shared" si="40"/>
        <v/>
      </c>
      <c r="S80" s="32" t="str">
        <f t="shared" ref="S80:AB80" si="45">IF($H80+$F80=S$7,$D80*$G80,"")</f>
        <v/>
      </c>
      <c r="T80" s="32" t="str">
        <f t="shared" si="45"/>
        <v/>
      </c>
      <c r="U80" s="32" t="str">
        <f t="shared" si="45"/>
        <v/>
      </c>
      <c r="V80" s="32" t="str">
        <f t="shared" si="45"/>
        <v/>
      </c>
      <c r="W80" s="32" t="str">
        <f t="shared" si="45"/>
        <v/>
      </c>
      <c r="X80" s="32" t="str">
        <f t="shared" si="45"/>
        <v/>
      </c>
      <c r="Y80" s="32" t="str">
        <f t="shared" si="45"/>
        <v/>
      </c>
      <c r="Z80" s="32" t="str">
        <f t="shared" si="45"/>
        <v/>
      </c>
      <c r="AA80" s="32" t="str">
        <f t="shared" si="45"/>
        <v/>
      </c>
      <c r="AB80" s="32" t="str">
        <f t="shared" si="45"/>
        <v/>
      </c>
      <c r="AC80" s="32" t="str">
        <f>IF($H80+$F80+$F80=AC$7,$D80*$G80,"")</f>
        <v/>
      </c>
      <c r="AD80" s="32" t="str">
        <f>IF($H80+$F80+$F80=AD$7,$D80*$G80,"")</f>
        <v/>
      </c>
      <c r="AE80" s="32" t="str">
        <f>IF($H80+$F80+$F80=AE$7,$D80*$G80,"")</f>
        <v/>
      </c>
      <c r="AF80" s="32" t="str">
        <f>IF($H80+$F80+$F80=AF$7,$D80*$G80,"")</f>
        <v/>
      </c>
      <c r="AG80" s="32" t="str">
        <f>IF($H80+$F80+$F80=AG$7,$D80*$G80,"")</f>
        <v/>
      </c>
      <c r="AH80" s="32" t="str">
        <f t="shared" si="42"/>
        <v/>
      </c>
      <c r="AI80" s="32" t="str">
        <f t="shared" si="42"/>
        <v/>
      </c>
      <c r="AJ80" s="32" t="str">
        <f t="shared" si="42"/>
        <v/>
      </c>
      <c r="AK80" s="32" t="str">
        <f t="shared" si="42"/>
        <v/>
      </c>
      <c r="AL80" s="32" t="str">
        <f t="shared" si="42"/>
        <v/>
      </c>
      <c r="AM80" s="33">
        <f t="shared" si="38"/>
        <v>0</v>
      </c>
    </row>
    <row r="81" spans="1:39" s="2" customFormat="1" x14ac:dyDescent="0.4">
      <c r="A81" s="34" t="s">
        <v>149</v>
      </c>
      <c r="B81" s="29" t="s">
        <v>150</v>
      </c>
      <c r="C81" s="29" t="s">
        <v>151</v>
      </c>
      <c r="D81" s="30"/>
      <c r="E81" s="31" t="s">
        <v>56</v>
      </c>
      <c r="F81" s="31">
        <f>[1]Normen!G82</f>
        <v>20</v>
      </c>
      <c r="G81" s="31">
        <v>283.40620000000001</v>
      </c>
      <c r="H81" s="30"/>
      <c r="I81" s="32" t="str">
        <f t="shared" ref="I81:AB81" si="46">IF($H81=I$7,$D81*$G81,"")</f>
        <v/>
      </c>
      <c r="J81" s="32" t="str">
        <f t="shared" si="46"/>
        <v/>
      </c>
      <c r="K81" s="32" t="str">
        <f t="shared" si="46"/>
        <v/>
      </c>
      <c r="L81" s="32" t="str">
        <f t="shared" si="46"/>
        <v/>
      </c>
      <c r="M81" s="32" t="str">
        <f t="shared" si="46"/>
        <v/>
      </c>
      <c r="N81" s="32" t="str">
        <f t="shared" si="46"/>
        <v/>
      </c>
      <c r="O81" s="32" t="str">
        <f t="shared" si="46"/>
        <v/>
      </c>
      <c r="P81" s="32" t="str">
        <f t="shared" si="46"/>
        <v/>
      </c>
      <c r="Q81" s="32" t="str">
        <f t="shared" si="46"/>
        <v/>
      </c>
      <c r="R81" s="32" t="str">
        <f t="shared" si="46"/>
        <v/>
      </c>
      <c r="S81" s="32" t="str">
        <f t="shared" si="46"/>
        <v/>
      </c>
      <c r="T81" s="32" t="str">
        <f t="shared" si="46"/>
        <v/>
      </c>
      <c r="U81" s="32" t="str">
        <f t="shared" si="46"/>
        <v/>
      </c>
      <c r="V81" s="32" t="str">
        <f t="shared" si="46"/>
        <v/>
      </c>
      <c r="W81" s="32" t="str">
        <f t="shared" si="46"/>
        <v/>
      </c>
      <c r="X81" s="32" t="str">
        <f t="shared" si="46"/>
        <v/>
      </c>
      <c r="Y81" s="32" t="str">
        <f t="shared" si="46"/>
        <v/>
      </c>
      <c r="Z81" s="32" t="str">
        <f t="shared" si="46"/>
        <v/>
      </c>
      <c r="AA81" s="32" t="str">
        <f t="shared" si="46"/>
        <v/>
      </c>
      <c r="AB81" s="32" t="str">
        <f t="shared" si="46"/>
        <v/>
      </c>
      <c r="AC81" s="32" t="str">
        <f t="shared" ref="AC81:AL81" si="47">IF($H81+$F81=AC$7,$D81*$G81,"")</f>
        <v/>
      </c>
      <c r="AD81" s="32" t="str">
        <f t="shared" si="47"/>
        <v/>
      </c>
      <c r="AE81" s="32" t="str">
        <f t="shared" si="47"/>
        <v/>
      </c>
      <c r="AF81" s="32" t="str">
        <f t="shared" si="47"/>
        <v/>
      </c>
      <c r="AG81" s="32" t="str">
        <f t="shared" si="47"/>
        <v/>
      </c>
      <c r="AH81" s="32" t="str">
        <f t="shared" si="47"/>
        <v/>
      </c>
      <c r="AI81" s="32" t="str">
        <f t="shared" si="47"/>
        <v/>
      </c>
      <c r="AJ81" s="32" t="str">
        <f t="shared" si="47"/>
        <v/>
      </c>
      <c r="AK81" s="32" t="str">
        <f t="shared" si="47"/>
        <v/>
      </c>
      <c r="AL81" s="32" t="str">
        <f t="shared" si="47"/>
        <v/>
      </c>
      <c r="AM81" s="33">
        <f t="shared" si="38"/>
        <v>0</v>
      </c>
    </row>
    <row r="82" spans="1:39" s="2" customFormat="1" x14ac:dyDescent="0.4">
      <c r="A82" s="34"/>
      <c r="B82" s="29"/>
      <c r="C82" s="29" t="s">
        <v>152</v>
      </c>
      <c r="D82" s="30"/>
      <c r="E82" s="31" t="s">
        <v>56</v>
      </c>
      <c r="F82" s="31">
        <f>[1]Normen!G83</f>
        <v>1</v>
      </c>
      <c r="G82" s="31">
        <v>7.6713999999999993</v>
      </c>
      <c r="H82" s="30"/>
      <c r="I82" s="36" t="str">
        <f t="shared" ref="I82:AL82" si="48">IF($H82="","",$D82*$G82)</f>
        <v/>
      </c>
      <c r="J82" s="36" t="str">
        <f t="shared" si="48"/>
        <v/>
      </c>
      <c r="K82" s="36" t="str">
        <f t="shared" si="48"/>
        <v/>
      </c>
      <c r="L82" s="36" t="str">
        <f t="shared" si="48"/>
        <v/>
      </c>
      <c r="M82" s="36" t="str">
        <f t="shared" si="48"/>
        <v/>
      </c>
      <c r="N82" s="36" t="str">
        <f t="shared" si="48"/>
        <v/>
      </c>
      <c r="O82" s="36" t="str">
        <f t="shared" si="48"/>
        <v/>
      </c>
      <c r="P82" s="36" t="str">
        <f t="shared" si="48"/>
        <v/>
      </c>
      <c r="Q82" s="36" t="str">
        <f t="shared" si="48"/>
        <v/>
      </c>
      <c r="R82" s="36" t="str">
        <f t="shared" si="48"/>
        <v/>
      </c>
      <c r="S82" s="36" t="str">
        <f t="shared" si="48"/>
        <v/>
      </c>
      <c r="T82" s="36" t="str">
        <f t="shared" si="48"/>
        <v/>
      </c>
      <c r="U82" s="36" t="str">
        <f t="shared" si="48"/>
        <v/>
      </c>
      <c r="V82" s="36" t="str">
        <f t="shared" si="48"/>
        <v/>
      </c>
      <c r="W82" s="36" t="str">
        <f t="shared" si="48"/>
        <v/>
      </c>
      <c r="X82" s="36" t="str">
        <f t="shared" si="48"/>
        <v/>
      </c>
      <c r="Y82" s="36" t="str">
        <f t="shared" si="48"/>
        <v/>
      </c>
      <c r="Z82" s="36" t="str">
        <f t="shared" si="48"/>
        <v/>
      </c>
      <c r="AA82" s="36" t="str">
        <f t="shared" si="48"/>
        <v/>
      </c>
      <c r="AB82" s="36" t="str">
        <f t="shared" si="48"/>
        <v/>
      </c>
      <c r="AC82" s="36" t="str">
        <f t="shared" si="48"/>
        <v/>
      </c>
      <c r="AD82" s="36" t="str">
        <f t="shared" si="48"/>
        <v/>
      </c>
      <c r="AE82" s="36" t="str">
        <f t="shared" si="48"/>
        <v/>
      </c>
      <c r="AF82" s="36" t="str">
        <f t="shared" si="48"/>
        <v/>
      </c>
      <c r="AG82" s="36" t="str">
        <f t="shared" si="48"/>
        <v/>
      </c>
      <c r="AH82" s="36" t="str">
        <f t="shared" si="48"/>
        <v/>
      </c>
      <c r="AI82" s="36" t="str">
        <f t="shared" si="48"/>
        <v/>
      </c>
      <c r="AJ82" s="36" t="str">
        <f t="shared" si="48"/>
        <v/>
      </c>
      <c r="AK82" s="36" t="str">
        <f t="shared" si="48"/>
        <v/>
      </c>
      <c r="AL82" s="37" t="str">
        <f t="shared" si="48"/>
        <v/>
      </c>
      <c r="AM82" s="33">
        <f t="shared" si="38"/>
        <v>0</v>
      </c>
    </row>
    <row r="83" spans="1:39" s="2" customFormat="1" x14ac:dyDescent="0.4">
      <c r="A83" s="34"/>
      <c r="B83" s="29"/>
      <c r="C83" s="29" t="s">
        <v>153</v>
      </c>
      <c r="D83" s="30"/>
      <c r="E83" s="31" t="s">
        <v>56</v>
      </c>
      <c r="F83" s="31">
        <f>[1]Normen!G84</f>
        <v>5</v>
      </c>
      <c r="G83" s="31">
        <v>31.568899999999999</v>
      </c>
      <c r="H83" s="30"/>
      <c r="I83" s="32" t="str">
        <f t="shared" ref="I83:X85" si="49">IF($H83=I$7,$D83*$G83,"")</f>
        <v/>
      </c>
      <c r="J83" s="32" t="str">
        <f t="shared" si="49"/>
        <v/>
      </c>
      <c r="K83" s="32" t="str">
        <f t="shared" si="49"/>
        <v/>
      </c>
      <c r="L83" s="32" t="str">
        <f t="shared" si="49"/>
        <v/>
      </c>
      <c r="M83" s="32" t="str">
        <f t="shared" si="49"/>
        <v/>
      </c>
      <c r="N83" s="32" t="str">
        <f t="shared" ref="N83:R85" si="50">IF($H83+$F83=N$7,$D83*$G83,"")</f>
        <v/>
      </c>
      <c r="O83" s="32" t="str">
        <f t="shared" si="50"/>
        <v/>
      </c>
      <c r="P83" s="32" t="str">
        <f t="shared" si="50"/>
        <v/>
      </c>
      <c r="Q83" s="32" t="str">
        <f t="shared" si="50"/>
        <v/>
      </c>
      <c r="R83" s="32" t="str">
        <f t="shared" si="50"/>
        <v/>
      </c>
      <c r="S83" s="32" t="str">
        <f>IF($H83+$F83+$F83=S$7,$D83*$G83,"")</f>
        <v/>
      </c>
      <c r="T83" s="32" t="str">
        <f t="shared" ref="T83:W85" si="51">IF($H83+$F83+$F83=T$7,$D83*$G83,"")</f>
        <v/>
      </c>
      <c r="U83" s="32" t="str">
        <f t="shared" si="51"/>
        <v/>
      </c>
      <c r="V83" s="32" t="str">
        <f t="shared" si="51"/>
        <v/>
      </c>
      <c r="W83" s="32" t="str">
        <f t="shared" si="51"/>
        <v/>
      </c>
      <c r="X83" s="32" t="str">
        <f>IF($H83+$F83+$F83+$F83=X$7,$D83*$G83,"")</f>
        <v/>
      </c>
      <c r="Y83" s="32" t="str">
        <f t="shared" ref="Y83:AB85" si="52">IF($H83+$F83+$F83+$F83=Y$7,$D83*$G83,"")</f>
        <v/>
      </c>
      <c r="Z83" s="32" t="str">
        <f t="shared" si="52"/>
        <v/>
      </c>
      <c r="AA83" s="32" t="str">
        <f t="shared" si="52"/>
        <v/>
      </c>
      <c r="AB83" s="32" t="str">
        <f t="shared" si="52"/>
        <v/>
      </c>
      <c r="AC83" s="32" t="str">
        <f>IF($H83+$F83+$F83+$F83+$F83=AC$7,$D83*$G83,"")</f>
        <v/>
      </c>
      <c r="AD83" s="32" t="str">
        <f t="shared" ref="AD83:AG85" si="53">IF($H83+$F83+$F83+$F83+$F83=AD$7,$D83*$G83,"")</f>
        <v/>
      </c>
      <c r="AE83" s="32" t="str">
        <f t="shared" si="53"/>
        <v/>
      </c>
      <c r="AF83" s="32" t="str">
        <f t="shared" si="53"/>
        <v/>
      </c>
      <c r="AG83" s="32" t="str">
        <f t="shared" si="53"/>
        <v/>
      </c>
      <c r="AH83" s="32" t="str">
        <f>IF($H83+$F83+$F83+$F83+$F83+$F83=AH$7,$D83*$G83,"")</f>
        <v/>
      </c>
      <c r="AI83" s="32" t="str">
        <f t="shared" ref="AI83:AL85" si="54">IF($H83+$F83+$F83+$F83+$F83+$F83=AI$7,$D83*$G83,"")</f>
        <v/>
      </c>
      <c r="AJ83" s="32" t="str">
        <f t="shared" si="54"/>
        <v/>
      </c>
      <c r="AK83" s="32" t="str">
        <f t="shared" si="54"/>
        <v/>
      </c>
      <c r="AL83" s="32" t="str">
        <f t="shared" si="54"/>
        <v/>
      </c>
      <c r="AM83" s="33">
        <f t="shared" si="38"/>
        <v>0</v>
      </c>
    </row>
    <row r="84" spans="1:39" s="2" customFormat="1" x14ac:dyDescent="0.4">
      <c r="A84" s="34"/>
      <c r="B84" s="29" t="s">
        <v>154</v>
      </c>
      <c r="C84" s="29" t="s">
        <v>155</v>
      </c>
      <c r="D84" s="30"/>
      <c r="E84" s="31" t="s">
        <v>56</v>
      </c>
      <c r="F84" s="31">
        <f>[1]Normen!G85</f>
        <v>20</v>
      </c>
      <c r="G84" s="31">
        <v>93.458750000000009</v>
      </c>
      <c r="H84" s="30"/>
      <c r="I84" s="32" t="str">
        <f t="shared" si="49"/>
        <v/>
      </c>
      <c r="J84" s="32" t="str">
        <f t="shared" si="49"/>
        <v/>
      </c>
      <c r="K84" s="32" t="str">
        <f t="shared" si="49"/>
        <v/>
      </c>
      <c r="L84" s="32" t="str">
        <f t="shared" si="49"/>
        <v/>
      </c>
      <c r="M84" s="32" t="str">
        <f t="shared" si="49"/>
        <v/>
      </c>
      <c r="N84" s="32" t="str">
        <f t="shared" si="49"/>
        <v/>
      </c>
      <c r="O84" s="32" t="str">
        <f t="shared" si="49"/>
        <v/>
      </c>
      <c r="P84" s="32" t="str">
        <f t="shared" si="49"/>
        <v/>
      </c>
      <c r="Q84" s="32" t="str">
        <f t="shared" si="49"/>
        <v/>
      </c>
      <c r="R84" s="32" t="str">
        <f t="shared" si="49"/>
        <v/>
      </c>
      <c r="S84" s="32" t="str">
        <f t="shared" si="49"/>
        <v/>
      </c>
      <c r="T84" s="32" t="str">
        <f t="shared" si="49"/>
        <v/>
      </c>
      <c r="U84" s="32" t="str">
        <f t="shared" si="49"/>
        <v/>
      </c>
      <c r="V84" s="32" t="str">
        <f t="shared" si="49"/>
        <v/>
      </c>
      <c r="W84" s="32" t="str">
        <f t="shared" si="49"/>
        <v/>
      </c>
      <c r="X84" s="32" t="str">
        <f t="shared" si="49"/>
        <v/>
      </c>
      <c r="Y84" s="32" t="str">
        <f>IF($H84=Y$7,$D84*$G84,"")</f>
        <v/>
      </c>
      <c r="Z84" s="32" t="str">
        <f>IF($H84=Z$7,$D84*$G84,"")</f>
        <v/>
      </c>
      <c r="AA84" s="32" t="str">
        <f>IF($H84=AA$7,$D84*$G84,"")</f>
        <v/>
      </c>
      <c r="AB84" s="32" t="str">
        <f>IF($H84=AB$7,$D84*$G84,"")</f>
        <v/>
      </c>
      <c r="AC84" s="32" t="str">
        <f t="shared" ref="AC84:AL84" si="55">IF($H84+$F84=AC$7,$D84*$G84,"")</f>
        <v/>
      </c>
      <c r="AD84" s="32" t="str">
        <f t="shared" si="55"/>
        <v/>
      </c>
      <c r="AE84" s="32" t="str">
        <f t="shared" si="55"/>
        <v/>
      </c>
      <c r="AF84" s="32" t="str">
        <f t="shared" si="55"/>
        <v/>
      </c>
      <c r="AG84" s="32" t="str">
        <f t="shared" si="55"/>
        <v/>
      </c>
      <c r="AH84" s="32" t="str">
        <f t="shared" si="55"/>
        <v/>
      </c>
      <c r="AI84" s="32" t="str">
        <f t="shared" si="55"/>
        <v/>
      </c>
      <c r="AJ84" s="32" t="str">
        <f t="shared" si="55"/>
        <v/>
      </c>
      <c r="AK84" s="32" t="str">
        <f t="shared" si="55"/>
        <v/>
      </c>
      <c r="AL84" s="32" t="str">
        <f t="shared" si="55"/>
        <v/>
      </c>
      <c r="AM84" s="33">
        <f t="shared" si="38"/>
        <v>0</v>
      </c>
    </row>
    <row r="85" spans="1:39" s="2" customFormat="1" x14ac:dyDescent="0.4">
      <c r="A85" s="34"/>
      <c r="B85" s="29"/>
      <c r="C85" s="29" t="s">
        <v>156</v>
      </c>
      <c r="D85" s="30"/>
      <c r="E85" s="31" t="s">
        <v>56</v>
      </c>
      <c r="F85" s="31">
        <f>[1]Normen!G86</f>
        <v>5</v>
      </c>
      <c r="G85" s="31">
        <v>59.894999999999996</v>
      </c>
      <c r="H85" s="30"/>
      <c r="I85" s="32" t="str">
        <f t="shared" si="49"/>
        <v/>
      </c>
      <c r="J85" s="32" t="str">
        <f t="shared" si="49"/>
        <v/>
      </c>
      <c r="K85" s="32" t="str">
        <f t="shared" si="49"/>
        <v/>
      </c>
      <c r="L85" s="32" t="str">
        <f t="shared" si="49"/>
        <v/>
      </c>
      <c r="M85" s="32" t="str">
        <f t="shared" si="49"/>
        <v/>
      </c>
      <c r="N85" s="32" t="str">
        <f t="shared" si="50"/>
        <v/>
      </c>
      <c r="O85" s="32" t="str">
        <f t="shared" si="50"/>
        <v/>
      </c>
      <c r="P85" s="32" t="str">
        <f t="shared" si="50"/>
        <v/>
      </c>
      <c r="Q85" s="32" t="str">
        <f t="shared" si="50"/>
        <v/>
      </c>
      <c r="R85" s="32" t="str">
        <f t="shared" si="50"/>
        <v/>
      </c>
      <c r="S85" s="32" t="str">
        <f>IF($H85+$F85+$F85=S$7,$D85*$G85,"")</f>
        <v/>
      </c>
      <c r="T85" s="32" t="str">
        <f t="shared" si="51"/>
        <v/>
      </c>
      <c r="U85" s="32" t="str">
        <f t="shared" si="51"/>
        <v/>
      </c>
      <c r="V85" s="32" t="str">
        <f t="shared" si="51"/>
        <v/>
      </c>
      <c r="W85" s="32" t="str">
        <f t="shared" si="51"/>
        <v/>
      </c>
      <c r="X85" s="32" t="str">
        <f>IF($H85+$F85+$F85+$F85=X$7,$D85*$G85,"")</f>
        <v/>
      </c>
      <c r="Y85" s="32" t="str">
        <f t="shared" si="52"/>
        <v/>
      </c>
      <c r="Z85" s="32" t="str">
        <f t="shared" si="52"/>
        <v/>
      </c>
      <c r="AA85" s="32" t="str">
        <f t="shared" si="52"/>
        <v/>
      </c>
      <c r="AB85" s="32" t="str">
        <f t="shared" si="52"/>
        <v/>
      </c>
      <c r="AC85" s="32" t="str">
        <f>IF($H85+$F85+$F85+$F85+$F85=AC$7,$D85*$G85,"")</f>
        <v/>
      </c>
      <c r="AD85" s="32" t="str">
        <f t="shared" si="53"/>
        <v/>
      </c>
      <c r="AE85" s="32" t="str">
        <f t="shared" si="53"/>
        <v/>
      </c>
      <c r="AF85" s="32" t="str">
        <f t="shared" si="53"/>
        <v/>
      </c>
      <c r="AG85" s="32" t="str">
        <f t="shared" si="53"/>
        <v/>
      </c>
      <c r="AH85" s="32" t="str">
        <f>IF($H85+$F85+$F85+$F85+$F85+$F85=AH$7,$D85*$G85,"")</f>
        <v/>
      </c>
      <c r="AI85" s="32" t="str">
        <f t="shared" si="54"/>
        <v/>
      </c>
      <c r="AJ85" s="32" t="str">
        <f t="shared" si="54"/>
        <v/>
      </c>
      <c r="AK85" s="32" t="str">
        <f t="shared" si="54"/>
        <v/>
      </c>
      <c r="AL85" s="32" t="str">
        <f t="shared" si="54"/>
        <v/>
      </c>
      <c r="AM85" s="33">
        <f t="shared" si="38"/>
        <v>0</v>
      </c>
    </row>
    <row r="86" spans="1:39" s="2" customFormat="1" x14ac:dyDescent="0.4">
      <c r="A86" s="34"/>
      <c r="B86" s="29"/>
      <c r="C86" s="29" t="s">
        <v>157</v>
      </c>
      <c r="D86" s="30"/>
      <c r="E86" s="31" t="s">
        <v>56</v>
      </c>
      <c r="F86" s="31">
        <f>[1]Normen!G87</f>
        <v>1</v>
      </c>
      <c r="G86" s="31">
        <v>7.6713999999999993</v>
      </c>
      <c r="H86" s="30"/>
      <c r="I86" s="36" t="str">
        <f t="shared" ref="I86:AL89" si="56">IF($H86="","",$D86*$G86)</f>
        <v/>
      </c>
      <c r="J86" s="36" t="str">
        <f t="shared" si="56"/>
        <v/>
      </c>
      <c r="K86" s="36" t="str">
        <f t="shared" si="56"/>
        <v/>
      </c>
      <c r="L86" s="36" t="str">
        <f t="shared" si="56"/>
        <v/>
      </c>
      <c r="M86" s="36" t="str">
        <f t="shared" si="56"/>
        <v/>
      </c>
      <c r="N86" s="36" t="str">
        <f t="shared" si="56"/>
        <v/>
      </c>
      <c r="O86" s="36" t="str">
        <f t="shared" si="56"/>
        <v/>
      </c>
      <c r="P86" s="36" t="str">
        <f t="shared" si="56"/>
        <v/>
      </c>
      <c r="Q86" s="36" t="str">
        <f t="shared" si="56"/>
        <v/>
      </c>
      <c r="R86" s="36" t="str">
        <f t="shared" si="56"/>
        <v/>
      </c>
      <c r="S86" s="36" t="str">
        <f t="shared" si="56"/>
        <v/>
      </c>
      <c r="T86" s="36" t="str">
        <f t="shared" si="56"/>
        <v/>
      </c>
      <c r="U86" s="36" t="str">
        <f t="shared" si="56"/>
        <v/>
      </c>
      <c r="V86" s="36" t="str">
        <f t="shared" si="56"/>
        <v/>
      </c>
      <c r="W86" s="36" t="str">
        <f t="shared" si="56"/>
        <v/>
      </c>
      <c r="X86" s="36" t="str">
        <f t="shared" si="56"/>
        <v/>
      </c>
      <c r="Y86" s="36" t="str">
        <f t="shared" si="56"/>
        <v/>
      </c>
      <c r="Z86" s="36" t="str">
        <f t="shared" si="56"/>
        <v/>
      </c>
      <c r="AA86" s="36" t="str">
        <f t="shared" si="56"/>
        <v/>
      </c>
      <c r="AB86" s="36" t="str">
        <f t="shared" si="56"/>
        <v/>
      </c>
      <c r="AC86" s="36" t="str">
        <f t="shared" si="56"/>
        <v/>
      </c>
      <c r="AD86" s="36" t="str">
        <f t="shared" si="56"/>
        <v/>
      </c>
      <c r="AE86" s="36" t="str">
        <f t="shared" si="56"/>
        <v/>
      </c>
      <c r="AF86" s="36" t="str">
        <f t="shared" si="56"/>
        <v/>
      </c>
      <c r="AG86" s="36" t="str">
        <f t="shared" si="56"/>
        <v/>
      </c>
      <c r="AH86" s="36" t="str">
        <f t="shared" si="56"/>
        <v/>
      </c>
      <c r="AI86" s="36" t="str">
        <f t="shared" si="56"/>
        <v/>
      </c>
      <c r="AJ86" s="36" t="str">
        <f t="shared" si="56"/>
        <v/>
      </c>
      <c r="AK86" s="36" t="str">
        <f t="shared" si="56"/>
        <v/>
      </c>
      <c r="AL86" s="37" t="str">
        <f t="shared" si="56"/>
        <v/>
      </c>
      <c r="AM86" s="33">
        <f t="shared" si="38"/>
        <v>0</v>
      </c>
    </row>
    <row r="87" spans="1:39" s="2" customFormat="1" x14ac:dyDescent="0.4">
      <c r="A87" s="34"/>
      <c r="B87" s="29" t="s">
        <v>158</v>
      </c>
      <c r="C87" s="29" t="s">
        <v>159</v>
      </c>
      <c r="D87" s="30"/>
      <c r="E87" s="31" t="s">
        <v>56</v>
      </c>
      <c r="F87" s="31">
        <f>[1]Normen!G88</f>
        <v>1</v>
      </c>
      <c r="G87" s="31">
        <v>6.7638999999999996</v>
      </c>
      <c r="H87" s="30"/>
      <c r="I87" s="36" t="str">
        <f t="shared" si="56"/>
        <v/>
      </c>
      <c r="J87" s="36" t="str">
        <f t="shared" si="56"/>
        <v/>
      </c>
      <c r="K87" s="36" t="str">
        <f t="shared" si="56"/>
        <v/>
      </c>
      <c r="L87" s="36" t="str">
        <f t="shared" si="56"/>
        <v/>
      </c>
      <c r="M87" s="36" t="str">
        <f t="shared" si="56"/>
        <v/>
      </c>
      <c r="N87" s="36" t="str">
        <f t="shared" si="56"/>
        <v/>
      </c>
      <c r="O87" s="36" t="str">
        <f t="shared" si="56"/>
        <v/>
      </c>
      <c r="P87" s="36" t="str">
        <f t="shared" si="56"/>
        <v/>
      </c>
      <c r="Q87" s="36" t="str">
        <f t="shared" si="56"/>
        <v/>
      </c>
      <c r="R87" s="36" t="str">
        <f t="shared" si="56"/>
        <v/>
      </c>
      <c r="S87" s="36" t="str">
        <f t="shared" si="56"/>
        <v/>
      </c>
      <c r="T87" s="36" t="str">
        <f t="shared" si="56"/>
        <v/>
      </c>
      <c r="U87" s="36" t="str">
        <f t="shared" si="56"/>
        <v/>
      </c>
      <c r="V87" s="36" t="str">
        <f t="shared" si="56"/>
        <v/>
      </c>
      <c r="W87" s="36" t="str">
        <f t="shared" si="56"/>
        <v/>
      </c>
      <c r="X87" s="36" t="str">
        <f t="shared" si="56"/>
        <v/>
      </c>
      <c r="Y87" s="36" t="str">
        <f t="shared" si="56"/>
        <v/>
      </c>
      <c r="Z87" s="36" t="str">
        <f t="shared" si="56"/>
        <v/>
      </c>
      <c r="AA87" s="36" t="str">
        <f t="shared" si="56"/>
        <v/>
      </c>
      <c r="AB87" s="36" t="str">
        <f t="shared" si="56"/>
        <v/>
      </c>
      <c r="AC87" s="36" t="str">
        <f t="shared" si="56"/>
        <v/>
      </c>
      <c r="AD87" s="36" t="str">
        <f t="shared" si="56"/>
        <v/>
      </c>
      <c r="AE87" s="36" t="str">
        <f t="shared" si="56"/>
        <v/>
      </c>
      <c r="AF87" s="36" t="str">
        <f t="shared" si="56"/>
        <v/>
      </c>
      <c r="AG87" s="36" t="str">
        <f t="shared" si="56"/>
        <v/>
      </c>
      <c r="AH87" s="36" t="str">
        <f t="shared" si="56"/>
        <v/>
      </c>
      <c r="AI87" s="36" t="str">
        <f t="shared" si="56"/>
        <v/>
      </c>
      <c r="AJ87" s="36" t="str">
        <f t="shared" si="56"/>
        <v/>
      </c>
      <c r="AK87" s="36" t="str">
        <f t="shared" si="56"/>
        <v/>
      </c>
      <c r="AL87" s="37" t="str">
        <f t="shared" si="56"/>
        <v/>
      </c>
      <c r="AM87" s="33">
        <f t="shared" si="38"/>
        <v>0</v>
      </c>
    </row>
    <row r="88" spans="1:39" s="2" customFormat="1" x14ac:dyDescent="0.4">
      <c r="A88" s="34"/>
      <c r="B88" s="29"/>
      <c r="C88" s="29" t="s">
        <v>160</v>
      </c>
      <c r="D88" s="30"/>
      <c r="E88" s="31" t="s">
        <v>56</v>
      </c>
      <c r="F88" s="31">
        <f>[1]Normen!G89</f>
        <v>10</v>
      </c>
      <c r="G88" s="31">
        <v>53.457499999999996</v>
      </c>
      <c r="H88" s="30"/>
      <c r="I88" s="32" t="str">
        <f t="shared" ref="I88:R88" si="57">IF($H88=I$7,$D88*$G88,"")</f>
        <v/>
      </c>
      <c r="J88" s="32" t="str">
        <f t="shared" si="57"/>
        <v/>
      </c>
      <c r="K88" s="32" t="str">
        <f t="shared" si="57"/>
        <v/>
      </c>
      <c r="L88" s="32" t="str">
        <f t="shared" si="57"/>
        <v/>
      </c>
      <c r="M88" s="32" t="str">
        <f t="shared" si="57"/>
        <v/>
      </c>
      <c r="N88" s="32" t="str">
        <f t="shared" si="57"/>
        <v/>
      </c>
      <c r="O88" s="32" t="str">
        <f t="shared" si="57"/>
        <v/>
      </c>
      <c r="P88" s="32" t="str">
        <f t="shared" si="57"/>
        <v/>
      </c>
      <c r="Q88" s="32" t="str">
        <f t="shared" si="57"/>
        <v/>
      </c>
      <c r="R88" s="32" t="str">
        <f t="shared" si="57"/>
        <v/>
      </c>
      <c r="S88" s="32" t="str">
        <f t="shared" ref="S88:AB88" si="58">IF($H88+$F88=S$7,$D88*$G88,"")</f>
        <v/>
      </c>
      <c r="T88" s="32" t="str">
        <f t="shared" si="58"/>
        <v/>
      </c>
      <c r="U88" s="32" t="str">
        <f t="shared" si="58"/>
        <v/>
      </c>
      <c r="V88" s="32" t="str">
        <f t="shared" si="58"/>
        <v/>
      </c>
      <c r="W88" s="32" t="str">
        <f t="shared" si="58"/>
        <v/>
      </c>
      <c r="X88" s="32" t="str">
        <f t="shared" si="58"/>
        <v/>
      </c>
      <c r="Y88" s="32" t="str">
        <f t="shared" si="58"/>
        <v/>
      </c>
      <c r="Z88" s="32" t="str">
        <f t="shared" si="58"/>
        <v/>
      </c>
      <c r="AA88" s="32" t="str">
        <f t="shared" si="58"/>
        <v/>
      </c>
      <c r="AB88" s="32" t="str">
        <f t="shared" si="58"/>
        <v/>
      </c>
      <c r="AC88" s="32" t="str">
        <f t="shared" ref="AC88:AL88" si="59">IF($H88+$F88+$F88=AC$7,$D88*$G88,"")</f>
        <v/>
      </c>
      <c r="AD88" s="32" t="str">
        <f t="shared" si="59"/>
        <v/>
      </c>
      <c r="AE88" s="32" t="str">
        <f t="shared" si="59"/>
        <v/>
      </c>
      <c r="AF88" s="32" t="str">
        <f t="shared" si="59"/>
        <v/>
      </c>
      <c r="AG88" s="32" t="str">
        <f t="shared" si="59"/>
        <v/>
      </c>
      <c r="AH88" s="32" t="str">
        <f t="shared" si="59"/>
        <v/>
      </c>
      <c r="AI88" s="32" t="str">
        <f t="shared" si="59"/>
        <v/>
      </c>
      <c r="AJ88" s="32" t="str">
        <f t="shared" si="59"/>
        <v/>
      </c>
      <c r="AK88" s="32" t="str">
        <f t="shared" si="59"/>
        <v/>
      </c>
      <c r="AL88" s="32" t="str">
        <f t="shared" si="59"/>
        <v/>
      </c>
      <c r="AM88" s="33">
        <f t="shared" si="38"/>
        <v>0</v>
      </c>
    </row>
    <row r="89" spans="1:39" s="2" customFormat="1" x14ac:dyDescent="0.4">
      <c r="A89" s="34"/>
      <c r="B89" s="29"/>
      <c r="C89" s="29" t="s">
        <v>161</v>
      </c>
      <c r="D89" s="30"/>
      <c r="E89" s="31" t="s">
        <v>56</v>
      </c>
      <c r="F89" s="31">
        <f>[1]Normen!G90</f>
        <v>1</v>
      </c>
      <c r="G89" s="31">
        <v>7.6713999999999993</v>
      </c>
      <c r="H89" s="30"/>
      <c r="I89" s="36" t="str">
        <f t="shared" si="56"/>
        <v/>
      </c>
      <c r="J89" s="36" t="str">
        <f t="shared" si="56"/>
        <v/>
      </c>
      <c r="K89" s="36" t="str">
        <f t="shared" si="56"/>
        <v/>
      </c>
      <c r="L89" s="36" t="str">
        <f t="shared" si="56"/>
        <v/>
      </c>
      <c r="M89" s="36" t="str">
        <f t="shared" si="56"/>
        <v/>
      </c>
      <c r="N89" s="36" t="str">
        <f t="shared" si="56"/>
        <v/>
      </c>
      <c r="O89" s="36" t="str">
        <f t="shared" si="56"/>
        <v/>
      </c>
      <c r="P89" s="36" t="str">
        <f t="shared" si="56"/>
        <v/>
      </c>
      <c r="Q89" s="36" t="str">
        <f t="shared" si="56"/>
        <v/>
      </c>
      <c r="R89" s="36" t="str">
        <f t="shared" si="56"/>
        <v/>
      </c>
      <c r="S89" s="36" t="str">
        <f t="shared" si="56"/>
        <v/>
      </c>
      <c r="T89" s="36" t="str">
        <f t="shared" si="56"/>
        <v/>
      </c>
      <c r="U89" s="36" t="str">
        <f t="shared" si="56"/>
        <v/>
      </c>
      <c r="V89" s="36" t="str">
        <f t="shared" si="56"/>
        <v/>
      </c>
      <c r="W89" s="36" t="str">
        <f t="shared" si="56"/>
        <v/>
      </c>
      <c r="X89" s="36" t="str">
        <f t="shared" si="56"/>
        <v/>
      </c>
      <c r="Y89" s="36" t="str">
        <f t="shared" si="56"/>
        <v/>
      </c>
      <c r="Z89" s="36" t="str">
        <f t="shared" si="56"/>
        <v/>
      </c>
      <c r="AA89" s="36" t="str">
        <f t="shared" si="56"/>
        <v/>
      </c>
      <c r="AB89" s="36" t="str">
        <f t="shared" si="56"/>
        <v/>
      </c>
      <c r="AC89" s="36" t="str">
        <f t="shared" si="56"/>
        <v/>
      </c>
      <c r="AD89" s="36" t="str">
        <f t="shared" si="56"/>
        <v/>
      </c>
      <c r="AE89" s="36" t="str">
        <f t="shared" si="56"/>
        <v/>
      </c>
      <c r="AF89" s="36" t="str">
        <f t="shared" si="56"/>
        <v/>
      </c>
      <c r="AG89" s="36" t="str">
        <f t="shared" si="56"/>
        <v/>
      </c>
      <c r="AH89" s="36" t="str">
        <f t="shared" si="56"/>
        <v/>
      </c>
      <c r="AI89" s="36" t="str">
        <f t="shared" si="56"/>
        <v/>
      </c>
      <c r="AJ89" s="36" t="str">
        <f t="shared" si="56"/>
        <v/>
      </c>
      <c r="AK89" s="36" t="str">
        <f t="shared" si="56"/>
        <v/>
      </c>
      <c r="AL89" s="37" t="str">
        <f t="shared" si="56"/>
        <v/>
      </c>
      <c r="AM89" s="33">
        <f t="shared" si="38"/>
        <v>0</v>
      </c>
    </row>
    <row r="90" spans="1:39" s="2" customFormat="1" x14ac:dyDescent="0.4">
      <c r="A90" s="34"/>
      <c r="B90" s="29" t="s">
        <v>162</v>
      </c>
      <c r="C90" s="29" t="s">
        <v>163</v>
      </c>
      <c r="D90" s="30"/>
      <c r="E90" s="31" t="s">
        <v>56</v>
      </c>
      <c r="F90" s="31">
        <f>[1]Normen!G91</f>
        <v>4</v>
      </c>
      <c r="G90" s="31">
        <v>47.098749999999995</v>
      </c>
      <c r="H90" s="30"/>
      <c r="I90" s="32" t="str">
        <f t="shared" ref="I90:R91" si="60">IF($H90=I$7,$D90*$G90,"")</f>
        <v/>
      </c>
      <c r="J90" s="32" t="str">
        <f t="shared" si="60"/>
        <v/>
      </c>
      <c r="K90" s="32" t="str">
        <f t="shared" si="60"/>
        <v/>
      </c>
      <c r="L90" s="32" t="str">
        <f t="shared" si="60"/>
        <v/>
      </c>
      <c r="M90" s="32" t="str">
        <f>IF($H90+$F90=M$7,$D90*$G90,"")</f>
        <v/>
      </c>
      <c r="N90" s="32" t="str">
        <f>IF($H90+$F90=N$7,$D90*$G90,"")</f>
        <v/>
      </c>
      <c r="O90" s="32" t="str">
        <f>IF($H90+$F90=O$7,$D90*$G90,"")</f>
        <v/>
      </c>
      <c r="P90" s="32" t="str">
        <f>IF($H90+$F90=P$7,$D90*$G90,"")</f>
        <v/>
      </c>
      <c r="Q90" s="32" t="str">
        <f>IF($H90+$F90+$F90=Q$7,$D90*$G90,"")</f>
        <v/>
      </c>
      <c r="R90" s="32" t="str">
        <f>IF($H90+$F90+$F90=R$7,$D90*$G90,"")</f>
        <v/>
      </c>
      <c r="S90" s="32" t="str">
        <f>IF($H90+$F90+$F90=S$7,$D90*$G90,"")</f>
        <v/>
      </c>
      <c r="T90" s="32" t="str">
        <f>IF($H90+$F90+$F90=T$7,$D90*$G90,"")</f>
        <v/>
      </c>
      <c r="U90" s="32" t="str">
        <f>IF($H90+$F90+$F90+$F90=U$7,$D90*$G90,"")</f>
        <v/>
      </c>
      <c r="V90" s="32" t="str">
        <f>IF($H90+$F90+$F90+$F90=V$7,$D90*$G90,"")</f>
        <v/>
      </c>
      <c r="W90" s="32" t="str">
        <f>IF($H90+$F90+$F90+$F90=W$7,$D90*$G90,"")</f>
        <v/>
      </c>
      <c r="X90" s="32" t="str">
        <f>IF($H90+$F90+$F90+$F90=X$7,$D90*$G90,"")</f>
        <v/>
      </c>
      <c r="Y90" s="32" t="str">
        <f>IF($H90+$F90+$F90+$F90+$F90=Y$7,$D90*$G90,"")</f>
        <v/>
      </c>
      <c r="Z90" s="32" t="str">
        <f>IF($H90+$F90+$F90+$F90+$F90=Z$7,$D90*$G90,"")</f>
        <v/>
      </c>
      <c r="AA90" s="32" t="str">
        <f>IF($H90+$F90+$F90+$F90+$F90=AA$7,$D90*$G90,"")</f>
        <v/>
      </c>
      <c r="AB90" s="32" t="str">
        <f>IF($H90+$F90+$F90+$F90+$F90=AB$7,$D90*$G90,"")</f>
        <v/>
      </c>
      <c r="AC90" s="32" t="str">
        <f>IF($H90+$F90+$F90+$F90+$F90+$F90=AC$7,$D90*$G90,"")</f>
        <v/>
      </c>
      <c r="AD90" s="32" t="str">
        <f>IF($H90+$F90+$F90+$F90+$F90+$F90=AD$7,$D90*$G90,"")</f>
        <v/>
      </c>
      <c r="AE90" s="32" t="str">
        <f>IF($H90+$F90+$F90+$F90+$F90+$F90=AE$7,$D90*$G90,"")</f>
        <v/>
      </c>
      <c r="AF90" s="32" t="str">
        <f>IF($H90+$F90+$F90+$F90+$F90+$F90=AF$7,$D90*$G90,"")</f>
        <v/>
      </c>
      <c r="AG90" s="32" t="str">
        <f>IF($H90+$F90+$F90+$F90+$F90+$F90+$F90=AG$7,$D90*$G90,"")</f>
        <v/>
      </c>
      <c r="AH90" s="32" t="str">
        <f>IF($H90+$F90+$F90+$F90+$F90+$F90+$F90=AH$7,$D90*$G90,"")</f>
        <v/>
      </c>
      <c r="AI90" s="32" t="str">
        <f>IF($H90+$F90+$F90+$F90+$F90+$F90+$F90=AI$7,$D90*$G90,"")</f>
        <v/>
      </c>
      <c r="AJ90" s="32" t="str">
        <f>IF($H90+$F90+$F90+$F90+$F90+$F90+$F90=AJ$7,$D90*$G90,"")</f>
        <v/>
      </c>
      <c r="AK90" s="32" t="str">
        <f>IF($H90+$F90+$F90+$F90+$F90+$F90+$F90+$F90=AK$7,$D90*$G90,"")</f>
        <v/>
      </c>
      <c r="AL90" s="32" t="str">
        <f>IF($H90+$F90+$F90+$F90+$F90+$F90+$F90+$F90=AL$7,$D90*$G90,"")</f>
        <v/>
      </c>
      <c r="AM90" s="33">
        <f t="shared" si="38"/>
        <v>0</v>
      </c>
    </row>
    <row r="91" spans="1:39" s="2" customFormat="1" x14ac:dyDescent="0.4">
      <c r="A91" s="34"/>
      <c r="B91" s="29"/>
      <c r="C91" s="29" t="s">
        <v>164</v>
      </c>
      <c r="D91" s="30"/>
      <c r="E91" s="31" t="s">
        <v>56</v>
      </c>
      <c r="F91" s="31">
        <f>[1]Normen!G92</f>
        <v>10</v>
      </c>
      <c r="G91" s="31">
        <v>118.67410000000001</v>
      </c>
      <c r="H91" s="30"/>
      <c r="I91" s="32" t="str">
        <f t="shared" si="60"/>
        <v/>
      </c>
      <c r="J91" s="32" t="str">
        <f t="shared" si="60"/>
        <v/>
      </c>
      <c r="K91" s="32" t="str">
        <f t="shared" si="60"/>
        <v/>
      </c>
      <c r="L91" s="32" t="str">
        <f t="shared" si="60"/>
        <v/>
      </c>
      <c r="M91" s="32" t="str">
        <f t="shared" si="60"/>
        <v/>
      </c>
      <c r="N91" s="32" t="str">
        <f t="shared" si="60"/>
        <v/>
      </c>
      <c r="O91" s="32" t="str">
        <f t="shared" si="60"/>
        <v/>
      </c>
      <c r="P91" s="32" t="str">
        <f t="shared" si="60"/>
        <v/>
      </c>
      <c r="Q91" s="32" t="str">
        <f t="shared" si="60"/>
        <v/>
      </c>
      <c r="R91" s="32" t="str">
        <f t="shared" si="60"/>
        <v/>
      </c>
      <c r="S91" s="32" t="str">
        <f t="shared" ref="S91:AB91" si="61">IF($H91+$F91=S$7,$D91*$G91,"")</f>
        <v/>
      </c>
      <c r="T91" s="32" t="str">
        <f t="shared" si="61"/>
        <v/>
      </c>
      <c r="U91" s="32" t="str">
        <f t="shared" si="61"/>
        <v/>
      </c>
      <c r="V91" s="32" t="str">
        <f t="shared" si="61"/>
        <v/>
      </c>
      <c r="W91" s="32" t="str">
        <f t="shared" si="61"/>
        <v/>
      </c>
      <c r="X91" s="32" t="str">
        <f t="shared" si="61"/>
        <v/>
      </c>
      <c r="Y91" s="32" t="str">
        <f t="shared" si="61"/>
        <v/>
      </c>
      <c r="Z91" s="32" t="str">
        <f t="shared" si="61"/>
        <v/>
      </c>
      <c r="AA91" s="32" t="str">
        <f t="shared" si="61"/>
        <v/>
      </c>
      <c r="AB91" s="32" t="str">
        <f t="shared" si="61"/>
        <v/>
      </c>
      <c r="AC91" s="32" t="str">
        <f t="shared" ref="AC91:AF93" si="62">IF($H91+$F91+$F91=AC$7,$D91*$G91,"")</f>
        <v/>
      </c>
      <c r="AD91" s="32" t="str">
        <f t="shared" si="62"/>
        <v/>
      </c>
      <c r="AE91" s="32" t="str">
        <f t="shared" si="62"/>
        <v/>
      </c>
      <c r="AF91" s="32" t="str">
        <f t="shared" si="62"/>
        <v/>
      </c>
      <c r="AG91" s="32" t="str">
        <f>IF($H91+$F91+$F91=AG$7,$D91*$G91,"")</f>
        <v/>
      </c>
      <c r="AH91" s="32" t="str">
        <f t="shared" ref="AH91:AL93" si="63">IF($H91+$F91+$F91=AH$7,$D91*$G91,"")</f>
        <v/>
      </c>
      <c r="AI91" s="32" t="str">
        <f t="shared" si="63"/>
        <v/>
      </c>
      <c r="AJ91" s="32" t="str">
        <f t="shared" si="63"/>
        <v/>
      </c>
      <c r="AK91" s="32" t="str">
        <f t="shared" si="63"/>
        <v/>
      </c>
      <c r="AL91" s="32" t="str">
        <f t="shared" si="63"/>
        <v/>
      </c>
      <c r="AM91" s="33">
        <f t="shared" si="38"/>
        <v>0</v>
      </c>
    </row>
    <row r="92" spans="1:39" s="2" customFormat="1" x14ac:dyDescent="0.4">
      <c r="A92" s="34"/>
      <c r="B92" s="29"/>
      <c r="C92" s="29" t="s">
        <v>165</v>
      </c>
      <c r="D92" s="30"/>
      <c r="E92" s="31" t="s">
        <v>56</v>
      </c>
      <c r="F92" s="31">
        <f>[1]Normen!G93</f>
        <v>1</v>
      </c>
      <c r="G92" s="31">
        <v>9.0749999999999993</v>
      </c>
      <c r="H92" s="30"/>
      <c r="I92" s="36" t="str">
        <f t="shared" ref="I92:AL94" si="64">IF($H92="","",$D92*$G92)</f>
        <v/>
      </c>
      <c r="J92" s="36" t="str">
        <f t="shared" si="64"/>
        <v/>
      </c>
      <c r="K92" s="36" t="str">
        <f t="shared" si="64"/>
        <v/>
      </c>
      <c r="L92" s="36" t="str">
        <f t="shared" si="64"/>
        <v/>
      </c>
      <c r="M92" s="36" t="str">
        <f t="shared" si="64"/>
        <v/>
      </c>
      <c r="N92" s="36" t="str">
        <f t="shared" si="64"/>
        <v/>
      </c>
      <c r="O92" s="36" t="str">
        <f t="shared" si="64"/>
        <v/>
      </c>
      <c r="P92" s="36" t="str">
        <f t="shared" si="64"/>
        <v/>
      </c>
      <c r="Q92" s="36" t="str">
        <f t="shared" si="64"/>
        <v/>
      </c>
      <c r="R92" s="36" t="str">
        <f t="shared" si="64"/>
        <v/>
      </c>
      <c r="S92" s="36" t="str">
        <f t="shared" si="64"/>
        <v/>
      </c>
      <c r="T92" s="36" t="str">
        <f t="shared" si="64"/>
        <v/>
      </c>
      <c r="U92" s="36" t="str">
        <f t="shared" si="64"/>
        <v/>
      </c>
      <c r="V92" s="36" t="str">
        <f t="shared" si="64"/>
        <v/>
      </c>
      <c r="W92" s="36" t="str">
        <f t="shared" si="64"/>
        <v/>
      </c>
      <c r="X92" s="36" t="str">
        <f t="shared" si="64"/>
        <v/>
      </c>
      <c r="Y92" s="36" t="str">
        <f t="shared" si="64"/>
        <v/>
      </c>
      <c r="Z92" s="36" t="str">
        <f t="shared" si="64"/>
        <v/>
      </c>
      <c r="AA92" s="36" t="str">
        <f t="shared" si="64"/>
        <v/>
      </c>
      <c r="AB92" s="36" t="str">
        <f t="shared" si="64"/>
        <v/>
      </c>
      <c r="AC92" s="36" t="str">
        <f t="shared" si="64"/>
        <v/>
      </c>
      <c r="AD92" s="36" t="str">
        <f t="shared" si="64"/>
        <v/>
      </c>
      <c r="AE92" s="36" t="str">
        <f t="shared" si="64"/>
        <v/>
      </c>
      <c r="AF92" s="36" t="str">
        <f t="shared" si="64"/>
        <v/>
      </c>
      <c r="AG92" s="36" t="str">
        <f t="shared" si="64"/>
        <v/>
      </c>
      <c r="AH92" s="36" t="str">
        <f t="shared" si="64"/>
        <v/>
      </c>
      <c r="AI92" s="36" t="str">
        <f t="shared" si="64"/>
        <v/>
      </c>
      <c r="AJ92" s="36" t="str">
        <f t="shared" si="64"/>
        <v/>
      </c>
      <c r="AK92" s="36" t="str">
        <f t="shared" si="64"/>
        <v/>
      </c>
      <c r="AL92" s="37" t="str">
        <f t="shared" si="64"/>
        <v/>
      </c>
      <c r="AM92" s="33">
        <f t="shared" si="38"/>
        <v>0</v>
      </c>
    </row>
    <row r="93" spans="1:39" s="2" customFormat="1" x14ac:dyDescent="0.4">
      <c r="A93" s="34"/>
      <c r="B93" s="29" t="s">
        <v>166</v>
      </c>
      <c r="C93" s="29" t="s">
        <v>167</v>
      </c>
      <c r="D93" s="30"/>
      <c r="E93" s="31" t="s">
        <v>56</v>
      </c>
      <c r="F93" s="31">
        <f>[1]Normen!G94</f>
        <v>15</v>
      </c>
      <c r="G93" s="38">
        <v>2400</v>
      </c>
      <c r="H93" s="30"/>
      <c r="I93" s="32" t="str">
        <f t="shared" ref="I93:R93" si="65">IF($H93=I$7,$D93*$G93,"")</f>
        <v/>
      </c>
      <c r="J93" s="32" t="str">
        <f t="shared" si="65"/>
        <v/>
      </c>
      <c r="K93" s="32" t="str">
        <f t="shared" si="65"/>
        <v/>
      </c>
      <c r="L93" s="32" t="str">
        <f t="shared" si="65"/>
        <v/>
      </c>
      <c r="M93" s="32" t="str">
        <f t="shared" si="65"/>
        <v/>
      </c>
      <c r="N93" s="32" t="str">
        <f t="shared" si="65"/>
        <v/>
      </c>
      <c r="O93" s="32" t="str">
        <f t="shared" si="65"/>
        <v/>
      </c>
      <c r="P93" s="32" t="str">
        <f t="shared" si="65"/>
        <v/>
      </c>
      <c r="Q93" s="32" t="str">
        <f t="shared" si="65"/>
        <v/>
      </c>
      <c r="R93" s="32" t="str">
        <f t="shared" si="65"/>
        <v/>
      </c>
      <c r="S93" s="32" t="str">
        <f t="shared" ref="S93:AB93" si="66">IF($H93+$F93=S$7,$D93*$G93,"")</f>
        <v/>
      </c>
      <c r="T93" s="32" t="str">
        <f t="shared" si="66"/>
        <v/>
      </c>
      <c r="U93" s="32" t="str">
        <f t="shared" si="66"/>
        <v/>
      </c>
      <c r="V93" s="32" t="str">
        <f t="shared" si="66"/>
        <v/>
      </c>
      <c r="W93" s="32" t="str">
        <f t="shared" si="66"/>
        <v/>
      </c>
      <c r="X93" s="32" t="str">
        <f t="shared" si="66"/>
        <v/>
      </c>
      <c r="Y93" s="32" t="str">
        <f t="shared" si="66"/>
        <v/>
      </c>
      <c r="Z93" s="32" t="str">
        <f t="shared" si="66"/>
        <v/>
      </c>
      <c r="AA93" s="32" t="str">
        <f t="shared" si="66"/>
        <v/>
      </c>
      <c r="AB93" s="32" t="str">
        <f t="shared" si="66"/>
        <v/>
      </c>
      <c r="AC93" s="32" t="str">
        <f t="shared" si="62"/>
        <v/>
      </c>
      <c r="AD93" s="32" t="str">
        <f t="shared" si="62"/>
        <v/>
      </c>
      <c r="AE93" s="32" t="str">
        <f t="shared" si="62"/>
        <v/>
      </c>
      <c r="AF93" s="32" t="str">
        <f t="shared" si="62"/>
        <v/>
      </c>
      <c r="AG93" s="32" t="str">
        <f>IF($H93+$F93+$F93=AG$7,$D93*$G93,"")</f>
        <v/>
      </c>
      <c r="AH93" s="32" t="str">
        <f t="shared" si="63"/>
        <v/>
      </c>
      <c r="AI93" s="32" t="str">
        <f t="shared" si="63"/>
        <v/>
      </c>
      <c r="AJ93" s="32" t="str">
        <f t="shared" si="63"/>
        <v/>
      </c>
      <c r="AK93" s="32" t="str">
        <f t="shared" si="63"/>
        <v/>
      </c>
      <c r="AL93" s="32" t="str">
        <f t="shared" si="63"/>
        <v/>
      </c>
      <c r="AM93" s="33">
        <f t="shared" si="38"/>
        <v>0</v>
      </c>
    </row>
    <row r="94" spans="1:39" s="2" customFormat="1" x14ac:dyDescent="0.4">
      <c r="A94" s="34"/>
      <c r="B94" s="29"/>
      <c r="C94" s="29" t="s">
        <v>168</v>
      </c>
      <c r="D94" s="30"/>
      <c r="E94" s="31" t="s">
        <v>56</v>
      </c>
      <c r="F94" s="31">
        <f>[1]Normen!G95</f>
        <v>1</v>
      </c>
      <c r="G94" s="31">
        <v>478.31299999999999</v>
      </c>
      <c r="H94" s="30"/>
      <c r="I94" s="36" t="str">
        <f t="shared" si="64"/>
        <v/>
      </c>
      <c r="J94" s="36" t="str">
        <f t="shared" si="64"/>
        <v/>
      </c>
      <c r="K94" s="36" t="str">
        <f t="shared" si="64"/>
        <v/>
      </c>
      <c r="L94" s="36" t="str">
        <f t="shared" si="64"/>
        <v/>
      </c>
      <c r="M94" s="36" t="str">
        <f t="shared" si="64"/>
        <v/>
      </c>
      <c r="N94" s="36" t="str">
        <f t="shared" si="64"/>
        <v/>
      </c>
      <c r="O94" s="36" t="str">
        <f t="shared" si="64"/>
        <v/>
      </c>
      <c r="P94" s="36" t="str">
        <f t="shared" si="64"/>
        <v/>
      </c>
      <c r="Q94" s="36" t="str">
        <f t="shared" si="64"/>
        <v/>
      </c>
      <c r="R94" s="36" t="str">
        <f t="shared" si="64"/>
        <v/>
      </c>
      <c r="S94" s="36" t="str">
        <f t="shared" si="64"/>
        <v/>
      </c>
      <c r="T94" s="36" t="str">
        <f t="shared" si="64"/>
        <v/>
      </c>
      <c r="U94" s="36" t="str">
        <f t="shared" si="64"/>
        <v/>
      </c>
      <c r="V94" s="36" t="str">
        <f t="shared" si="64"/>
        <v/>
      </c>
      <c r="W94" s="36" t="str">
        <f t="shared" si="64"/>
        <v/>
      </c>
      <c r="X94" s="36" t="str">
        <f t="shared" si="64"/>
        <v/>
      </c>
      <c r="Y94" s="36" t="str">
        <f t="shared" si="64"/>
        <v/>
      </c>
      <c r="Z94" s="36" t="str">
        <f t="shared" si="64"/>
        <v/>
      </c>
      <c r="AA94" s="36" t="str">
        <f t="shared" si="64"/>
        <v/>
      </c>
      <c r="AB94" s="36" t="str">
        <f t="shared" si="64"/>
        <v/>
      </c>
      <c r="AC94" s="36" t="str">
        <f t="shared" si="64"/>
        <v/>
      </c>
      <c r="AD94" s="36" t="str">
        <f t="shared" si="64"/>
        <v/>
      </c>
      <c r="AE94" s="36" t="str">
        <f t="shared" si="64"/>
        <v/>
      </c>
      <c r="AF94" s="36" t="str">
        <f t="shared" si="64"/>
        <v/>
      </c>
      <c r="AG94" s="36" t="str">
        <f t="shared" si="64"/>
        <v/>
      </c>
      <c r="AH94" s="36" t="str">
        <f t="shared" si="64"/>
        <v/>
      </c>
      <c r="AI94" s="36" t="str">
        <f t="shared" si="64"/>
        <v/>
      </c>
      <c r="AJ94" s="36" t="str">
        <f t="shared" si="64"/>
        <v/>
      </c>
      <c r="AK94" s="36" t="str">
        <f t="shared" si="64"/>
        <v/>
      </c>
      <c r="AL94" s="37" t="str">
        <f t="shared" si="64"/>
        <v/>
      </c>
      <c r="AM94" s="33">
        <f t="shared" si="38"/>
        <v>0</v>
      </c>
    </row>
    <row r="95" spans="1:39" s="2" customFormat="1" x14ac:dyDescent="0.4">
      <c r="A95" s="34" t="s">
        <v>169</v>
      </c>
      <c r="B95" s="29" t="s">
        <v>170</v>
      </c>
      <c r="C95" s="29" t="s">
        <v>171</v>
      </c>
      <c r="D95" s="30"/>
      <c r="E95" s="31" t="s">
        <v>56</v>
      </c>
      <c r="F95" s="31">
        <f>[1]Normen!G96</f>
        <v>20</v>
      </c>
      <c r="G95" s="31">
        <v>500</v>
      </c>
      <c r="H95" s="30"/>
      <c r="I95" s="32" t="str">
        <f t="shared" ref="I95:AB108" si="67">IF($H95=I$7,$D95*$G95,"")</f>
        <v/>
      </c>
      <c r="J95" s="32" t="str">
        <f t="shared" si="67"/>
        <v/>
      </c>
      <c r="K95" s="32" t="str">
        <f t="shared" si="67"/>
        <v/>
      </c>
      <c r="L95" s="32" t="str">
        <f t="shared" si="67"/>
        <v/>
      </c>
      <c r="M95" s="32" t="str">
        <f t="shared" si="67"/>
        <v/>
      </c>
      <c r="N95" s="32" t="str">
        <f t="shared" si="67"/>
        <v/>
      </c>
      <c r="O95" s="32" t="str">
        <f t="shared" si="67"/>
        <v/>
      </c>
      <c r="P95" s="32" t="str">
        <f t="shared" si="67"/>
        <v/>
      </c>
      <c r="Q95" s="32" t="str">
        <f t="shared" si="67"/>
        <v/>
      </c>
      <c r="R95" s="32" t="str">
        <f t="shared" si="67"/>
        <v/>
      </c>
      <c r="S95" s="32" t="str">
        <f t="shared" si="67"/>
        <v/>
      </c>
      <c r="T95" s="32" t="str">
        <f t="shared" si="67"/>
        <v/>
      </c>
      <c r="U95" s="32" t="str">
        <f t="shared" si="67"/>
        <v/>
      </c>
      <c r="V95" s="32" t="str">
        <f t="shared" si="67"/>
        <v/>
      </c>
      <c r="W95" s="32" t="str">
        <f t="shared" si="67"/>
        <v/>
      </c>
      <c r="X95" s="32" t="str">
        <f t="shared" si="67"/>
        <v/>
      </c>
      <c r="Y95" s="32" t="str">
        <f t="shared" si="67"/>
        <v/>
      </c>
      <c r="Z95" s="32" t="str">
        <f t="shared" si="67"/>
        <v/>
      </c>
      <c r="AA95" s="32" t="str">
        <f t="shared" si="67"/>
        <v/>
      </c>
      <c r="AB95" s="32" t="str">
        <f t="shared" si="67"/>
        <v/>
      </c>
      <c r="AC95" s="32" t="str">
        <f t="shared" ref="AC95:AL105" si="68">IF($H95+$F95=AC$7,$D95*$G95,"")</f>
        <v/>
      </c>
      <c r="AD95" s="32" t="str">
        <f t="shared" si="68"/>
        <v/>
      </c>
      <c r="AE95" s="32" t="str">
        <f t="shared" si="68"/>
        <v/>
      </c>
      <c r="AF95" s="32" t="str">
        <f t="shared" si="68"/>
        <v/>
      </c>
      <c r="AG95" s="32" t="str">
        <f t="shared" si="68"/>
        <v/>
      </c>
      <c r="AH95" s="32" t="str">
        <f t="shared" si="68"/>
        <v/>
      </c>
      <c r="AI95" s="32" t="str">
        <f t="shared" si="68"/>
        <v/>
      </c>
      <c r="AJ95" s="32" t="str">
        <f t="shared" si="68"/>
        <v/>
      </c>
      <c r="AK95" s="32" t="str">
        <f t="shared" si="68"/>
        <v/>
      </c>
      <c r="AL95" s="32" t="str">
        <f t="shared" si="68"/>
        <v/>
      </c>
      <c r="AM95" s="33">
        <f t="shared" si="38"/>
        <v>0</v>
      </c>
    </row>
    <row r="96" spans="1:39" s="2" customFormat="1" x14ac:dyDescent="0.4">
      <c r="A96" s="34"/>
      <c r="B96" s="29"/>
      <c r="C96" s="29" t="s">
        <v>172</v>
      </c>
      <c r="D96" s="30"/>
      <c r="E96" s="31" t="s">
        <v>56</v>
      </c>
      <c r="F96" s="31">
        <f>[1]Normen!G97</f>
        <v>20</v>
      </c>
      <c r="G96" s="38">
        <v>1200</v>
      </c>
      <c r="H96" s="30"/>
      <c r="I96" s="32" t="str">
        <f t="shared" si="67"/>
        <v/>
      </c>
      <c r="J96" s="32" t="str">
        <f t="shared" si="67"/>
        <v/>
      </c>
      <c r="K96" s="32" t="str">
        <f t="shared" si="67"/>
        <v/>
      </c>
      <c r="L96" s="32" t="str">
        <f t="shared" si="67"/>
        <v/>
      </c>
      <c r="M96" s="32" t="str">
        <f t="shared" si="67"/>
        <v/>
      </c>
      <c r="N96" s="32" t="str">
        <f t="shared" si="67"/>
        <v/>
      </c>
      <c r="O96" s="32" t="str">
        <f t="shared" si="67"/>
        <v/>
      </c>
      <c r="P96" s="32" t="str">
        <f t="shared" si="67"/>
        <v/>
      </c>
      <c r="Q96" s="32" t="str">
        <f t="shared" si="67"/>
        <v/>
      </c>
      <c r="R96" s="32" t="str">
        <f t="shared" si="67"/>
        <v/>
      </c>
      <c r="S96" s="32" t="str">
        <f t="shared" si="67"/>
        <v/>
      </c>
      <c r="T96" s="32" t="str">
        <f t="shared" si="67"/>
        <v/>
      </c>
      <c r="U96" s="32" t="str">
        <f t="shared" si="67"/>
        <v/>
      </c>
      <c r="V96" s="32" t="str">
        <f t="shared" si="67"/>
        <v/>
      </c>
      <c r="W96" s="32" t="str">
        <f t="shared" si="67"/>
        <v/>
      </c>
      <c r="X96" s="32" t="str">
        <f t="shared" si="67"/>
        <v/>
      </c>
      <c r="Y96" s="32" t="str">
        <f t="shared" si="67"/>
        <v/>
      </c>
      <c r="Z96" s="32" t="str">
        <f t="shared" si="67"/>
        <v/>
      </c>
      <c r="AA96" s="32" t="str">
        <f t="shared" si="67"/>
        <v/>
      </c>
      <c r="AB96" s="32" t="str">
        <f t="shared" si="67"/>
        <v/>
      </c>
      <c r="AC96" s="32" t="str">
        <f t="shared" si="68"/>
        <v/>
      </c>
      <c r="AD96" s="32" t="str">
        <f t="shared" si="68"/>
        <v/>
      </c>
      <c r="AE96" s="32" t="str">
        <f t="shared" si="68"/>
        <v/>
      </c>
      <c r="AF96" s="32" t="str">
        <f t="shared" si="68"/>
        <v/>
      </c>
      <c r="AG96" s="32" t="str">
        <f t="shared" si="68"/>
        <v/>
      </c>
      <c r="AH96" s="32" t="str">
        <f t="shared" si="68"/>
        <v/>
      </c>
      <c r="AI96" s="32" t="str">
        <f t="shared" si="68"/>
        <v/>
      </c>
      <c r="AJ96" s="32" t="str">
        <f t="shared" si="68"/>
        <v/>
      </c>
      <c r="AK96" s="32" t="str">
        <f t="shared" si="68"/>
        <v/>
      </c>
      <c r="AL96" s="32" t="str">
        <f t="shared" si="68"/>
        <v/>
      </c>
      <c r="AM96" s="33">
        <f t="shared" si="38"/>
        <v>0</v>
      </c>
    </row>
    <row r="97" spans="1:39" s="2" customFormat="1" x14ac:dyDescent="0.4">
      <c r="A97" s="34"/>
      <c r="B97" s="29" t="s">
        <v>173</v>
      </c>
      <c r="C97" s="29" t="s">
        <v>174</v>
      </c>
      <c r="D97" s="30"/>
      <c r="E97" s="31" t="s">
        <v>56</v>
      </c>
      <c r="F97" s="31">
        <f>[1]Normen!G98</f>
        <v>24</v>
      </c>
      <c r="G97" s="31">
        <v>430</v>
      </c>
      <c r="H97" s="30"/>
      <c r="I97" s="32" t="str">
        <f t="shared" si="67"/>
        <v/>
      </c>
      <c r="J97" s="32" t="str">
        <f t="shared" si="67"/>
        <v/>
      </c>
      <c r="K97" s="32" t="str">
        <f t="shared" si="67"/>
        <v/>
      </c>
      <c r="L97" s="32" t="str">
        <f t="shared" si="67"/>
        <v/>
      </c>
      <c r="M97" s="32" t="str">
        <f t="shared" si="67"/>
        <v/>
      </c>
      <c r="N97" s="32" t="str">
        <f t="shared" si="67"/>
        <v/>
      </c>
      <c r="O97" s="32" t="str">
        <f t="shared" si="67"/>
        <v/>
      </c>
      <c r="P97" s="32" t="str">
        <f t="shared" si="67"/>
        <v/>
      </c>
      <c r="Q97" s="32" t="str">
        <f t="shared" si="67"/>
        <v/>
      </c>
      <c r="R97" s="32" t="str">
        <f t="shared" si="67"/>
        <v/>
      </c>
      <c r="S97" s="32" t="str">
        <f t="shared" si="67"/>
        <v/>
      </c>
      <c r="T97" s="32" t="str">
        <f t="shared" si="67"/>
        <v/>
      </c>
      <c r="U97" s="32" t="str">
        <f t="shared" si="67"/>
        <v/>
      </c>
      <c r="V97" s="32" t="str">
        <f t="shared" si="67"/>
        <v/>
      </c>
      <c r="W97" s="32" t="str">
        <f t="shared" si="67"/>
        <v/>
      </c>
      <c r="X97" s="32" t="str">
        <f t="shared" si="67"/>
        <v/>
      </c>
      <c r="Y97" s="32" t="str">
        <f t="shared" si="67"/>
        <v/>
      </c>
      <c r="Z97" s="32" t="str">
        <f t="shared" si="67"/>
        <v/>
      </c>
      <c r="AA97" s="32" t="str">
        <f t="shared" si="67"/>
        <v/>
      </c>
      <c r="AB97" s="32" t="str">
        <f t="shared" si="67"/>
        <v/>
      </c>
      <c r="AC97" s="32" t="str">
        <f>IF($H97=AC$7,$D97*$G97,"")</f>
        <v/>
      </c>
      <c r="AD97" s="32" t="str">
        <f>IF($H97=AD$7,$D97*$G97,"")</f>
        <v/>
      </c>
      <c r="AE97" s="32" t="str">
        <f>IF($H97=AE$7,$D97*$G97,"")</f>
        <v/>
      </c>
      <c r="AF97" s="32" t="str">
        <f>IF($H97=AF$7,$D97*$G97,"")</f>
        <v/>
      </c>
      <c r="AG97" s="32" t="str">
        <f t="shared" si="68"/>
        <v/>
      </c>
      <c r="AH97" s="32" t="str">
        <f t="shared" si="68"/>
        <v/>
      </c>
      <c r="AI97" s="32" t="str">
        <f t="shared" si="68"/>
        <v/>
      </c>
      <c r="AJ97" s="32" t="str">
        <f t="shared" si="68"/>
        <v/>
      </c>
      <c r="AK97" s="32" t="str">
        <f t="shared" si="68"/>
        <v/>
      </c>
      <c r="AL97" s="32" t="str">
        <f t="shared" si="68"/>
        <v/>
      </c>
      <c r="AM97" s="33">
        <f t="shared" si="38"/>
        <v>0</v>
      </c>
    </row>
    <row r="98" spans="1:39" s="2" customFormat="1" x14ac:dyDescent="0.4">
      <c r="A98" s="34" t="s">
        <v>175</v>
      </c>
      <c r="B98" s="29" t="s">
        <v>176</v>
      </c>
      <c r="C98" s="29" t="s">
        <v>177</v>
      </c>
      <c r="D98" s="30"/>
      <c r="E98" s="31" t="s">
        <v>56</v>
      </c>
      <c r="F98" s="31">
        <f>[1]Normen!G99</f>
        <v>20</v>
      </c>
      <c r="G98" s="31">
        <v>1996.5</v>
      </c>
      <c r="H98" s="30"/>
      <c r="I98" s="32" t="str">
        <f t="shared" si="67"/>
        <v/>
      </c>
      <c r="J98" s="32" t="str">
        <f t="shared" si="67"/>
        <v/>
      </c>
      <c r="K98" s="32" t="str">
        <f t="shared" si="67"/>
        <v/>
      </c>
      <c r="L98" s="32" t="str">
        <f t="shared" si="67"/>
        <v/>
      </c>
      <c r="M98" s="32" t="str">
        <f t="shared" si="67"/>
        <v/>
      </c>
      <c r="N98" s="32" t="str">
        <f t="shared" si="67"/>
        <v/>
      </c>
      <c r="O98" s="32" t="str">
        <f t="shared" si="67"/>
        <v/>
      </c>
      <c r="P98" s="32" t="str">
        <f t="shared" si="67"/>
        <v/>
      </c>
      <c r="Q98" s="32" t="str">
        <f t="shared" si="67"/>
        <v/>
      </c>
      <c r="R98" s="32" t="str">
        <f t="shared" si="67"/>
        <v/>
      </c>
      <c r="S98" s="32" t="str">
        <f t="shared" si="67"/>
        <v/>
      </c>
      <c r="T98" s="32" t="str">
        <f t="shared" si="67"/>
        <v/>
      </c>
      <c r="U98" s="32" t="str">
        <f t="shared" si="67"/>
        <v/>
      </c>
      <c r="V98" s="32" t="str">
        <f t="shared" si="67"/>
        <v/>
      </c>
      <c r="W98" s="32" t="str">
        <f t="shared" si="67"/>
        <v/>
      </c>
      <c r="X98" s="32" t="str">
        <f t="shared" si="67"/>
        <v/>
      </c>
      <c r="Y98" s="32" t="str">
        <f t="shared" si="67"/>
        <v/>
      </c>
      <c r="Z98" s="32" t="str">
        <f t="shared" si="67"/>
        <v/>
      </c>
      <c r="AA98" s="32" t="str">
        <f t="shared" si="67"/>
        <v/>
      </c>
      <c r="AB98" s="32" t="str">
        <f t="shared" si="67"/>
        <v/>
      </c>
      <c r="AC98" s="32" t="str">
        <f t="shared" si="68"/>
        <v/>
      </c>
      <c r="AD98" s="32" t="str">
        <f t="shared" si="68"/>
        <v/>
      </c>
      <c r="AE98" s="32" t="str">
        <f t="shared" si="68"/>
        <v/>
      </c>
      <c r="AF98" s="32" t="str">
        <f t="shared" si="68"/>
        <v/>
      </c>
      <c r="AG98" s="32" t="str">
        <f t="shared" si="68"/>
        <v/>
      </c>
      <c r="AH98" s="32" t="str">
        <f t="shared" si="68"/>
        <v/>
      </c>
      <c r="AI98" s="32" t="str">
        <f t="shared" si="68"/>
        <v/>
      </c>
      <c r="AJ98" s="32" t="str">
        <f t="shared" si="68"/>
        <v/>
      </c>
      <c r="AK98" s="32" t="str">
        <f t="shared" si="68"/>
        <v/>
      </c>
      <c r="AL98" s="32" t="str">
        <f t="shared" si="68"/>
        <v/>
      </c>
      <c r="AM98" s="33">
        <f t="shared" si="38"/>
        <v>0</v>
      </c>
    </row>
    <row r="99" spans="1:39" s="2" customFormat="1" x14ac:dyDescent="0.4">
      <c r="A99" s="34"/>
      <c r="B99" s="29"/>
      <c r="C99" s="29" t="s">
        <v>178</v>
      </c>
      <c r="D99" s="30"/>
      <c r="E99" s="31" t="s">
        <v>56</v>
      </c>
      <c r="F99" s="31">
        <f>[1]Normen!G100</f>
        <v>20</v>
      </c>
      <c r="G99" s="31">
        <v>2299</v>
      </c>
      <c r="H99" s="30"/>
      <c r="I99" s="32" t="str">
        <f t="shared" si="67"/>
        <v/>
      </c>
      <c r="J99" s="32" t="str">
        <f t="shared" si="67"/>
        <v/>
      </c>
      <c r="K99" s="32" t="str">
        <f t="shared" si="67"/>
        <v/>
      </c>
      <c r="L99" s="32" t="str">
        <f t="shared" si="67"/>
        <v/>
      </c>
      <c r="M99" s="32" t="str">
        <f t="shared" si="67"/>
        <v/>
      </c>
      <c r="N99" s="32" t="str">
        <f t="shared" si="67"/>
        <v/>
      </c>
      <c r="O99" s="32" t="str">
        <f t="shared" si="67"/>
        <v/>
      </c>
      <c r="P99" s="32" t="str">
        <f t="shared" si="67"/>
        <v/>
      </c>
      <c r="Q99" s="32" t="str">
        <f t="shared" si="67"/>
        <v/>
      </c>
      <c r="R99" s="32" t="str">
        <f t="shared" si="67"/>
        <v/>
      </c>
      <c r="S99" s="32" t="str">
        <f t="shared" si="67"/>
        <v/>
      </c>
      <c r="T99" s="32" t="str">
        <f t="shared" si="67"/>
        <v/>
      </c>
      <c r="U99" s="32" t="str">
        <f t="shared" si="67"/>
        <v/>
      </c>
      <c r="V99" s="32" t="str">
        <f t="shared" si="67"/>
        <v/>
      </c>
      <c r="W99" s="32" t="str">
        <f t="shared" si="67"/>
        <v/>
      </c>
      <c r="X99" s="32" t="str">
        <f t="shared" si="67"/>
        <v/>
      </c>
      <c r="Y99" s="32" t="str">
        <f t="shared" si="67"/>
        <v/>
      </c>
      <c r="Z99" s="32" t="str">
        <f t="shared" si="67"/>
        <v/>
      </c>
      <c r="AA99" s="32" t="str">
        <f t="shared" si="67"/>
        <v/>
      </c>
      <c r="AB99" s="32" t="str">
        <f t="shared" si="67"/>
        <v/>
      </c>
      <c r="AC99" s="32" t="str">
        <f t="shared" si="68"/>
        <v/>
      </c>
      <c r="AD99" s="32" t="str">
        <f t="shared" si="68"/>
        <v/>
      </c>
      <c r="AE99" s="32" t="str">
        <f t="shared" si="68"/>
        <v/>
      </c>
      <c r="AF99" s="32" t="str">
        <f t="shared" si="68"/>
        <v/>
      </c>
      <c r="AG99" s="32" t="str">
        <f t="shared" si="68"/>
        <v/>
      </c>
      <c r="AH99" s="32" t="str">
        <f t="shared" si="68"/>
        <v/>
      </c>
      <c r="AI99" s="32" t="str">
        <f t="shared" si="68"/>
        <v/>
      </c>
      <c r="AJ99" s="32" t="str">
        <f t="shared" si="68"/>
        <v/>
      </c>
      <c r="AK99" s="32" t="str">
        <f t="shared" si="68"/>
        <v/>
      </c>
      <c r="AL99" s="32" t="str">
        <f t="shared" si="68"/>
        <v/>
      </c>
      <c r="AM99" s="33">
        <f t="shared" si="38"/>
        <v>0</v>
      </c>
    </row>
    <row r="100" spans="1:39" s="2" customFormat="1" x14ac:dyDescent="0.4">
      <c r="A100" s="34"/>
      <c r="B100" s="29" t="s">
        <v>179</v>
      </c>
      <c r="C100" s="29" t="s">
        <v>180</v>
      </c>
      <c r="D100" s="30"/>
      <c r="E100" s="31" t="s">
        <v>56</v>
      </c>
      <c r="F100" s="31">
        <f>[1]Normen!G101</f>
        <v>24</v>
      </c>
      <c r="G100" s="31">
        <v>610</v>
      </c>
      <c r="H100" s="30"/>
      <c r="I100" s="32" t="str">
        <f t="shared" si="67"/>
        <v/>
      </c>
      <c r="J100" s="32" t="str">
        <f t="shared" si="67"/>
        <v/>
      </c>
      <c r="K100" s="32" t="str">
        <f t="shared" si="67"/>
        <v/>
      </c>
      <c r="L100" s="32" t="str">
        <f t="shared" si="67"/>
        <v/>
      </c>
      <c r="M100" s="32" t="str">
        <f t="shared" si="67"/>
        <v/>
      </c>
      <c r="N100" s="32" t="str">
        <f t="shared" si="67"/>
        <v/>
      </c>
      <c r="O100" s="32" t="str">
        <f t="shared" si="67"/>
        <v/>
      </c>
      <c r="P100" s="32" t="str">
        <f t="shared" si="67"/>
        <v/>
      </c>
      <c r="Q100" s="32" t="str">
        <f t="shared" si="67"/>
        <v/>
      </c>
      <c r="R100" s="32" t="str">
        <f t="shared" si="67"/>
        <v/>
      </c>
      <c r="S100" s="32" t="str">
        <f t="shared" si="67"/>
        <v/>
      </c>
      <c r="T100" s="32" t="str">
        <f t="shared" si="67"/>
        <v/>
      </c>
      <c r="U100" s="32" t="str">
        <f t="shared" ref="U100:AF100" si="69">IF($H100+$F100=U$7,$D100*$G100,"")</f>
        <v/>
      </c>
      <c r="V100" s="32" t="str">
        <f t="shared" si="69"/>
        <v/>
      </c>
      <c r="W100" s="32" t="str">
        <f t="shared" si="69"/>
        <v/>
      </c>
      <c r="X100" s="32" t="str">
        <f t="shared" si="69"/>
        <v/>
      </c>
      <c r="Y100" s="32" t="str">
        <f t="shared" si="69"/>
        <v/>
      </c>
      <c r="Z100" s="32" t="str">
        <f t="shared" si="69"/>
        <v/>
      </c>
      <c r="AA100" s="32" t="str">
        <f t="shared" si="69"/>
        <v/>
      </c>
      <c r="AB100" s="32" t="str">
        <f t="shared" si="69"/>
        <v/>
      </c>
      <c r="AC100" s="32" t="str">
        <f t="shared" si="69"/>
        <v/>
      </c>
      <c r="AD100" s="32" t="str">
        <f t="shared" si="69"/>
        <v/>
      </c>
      <c r="AE100" s="32" t="str">
        <f t="shared" si="69"/>
        <v/>
      </c>
      <c r="AF100" s="32" t="str">
        <f t="shared" si="69"/>
        <v/>
      </c>
      <c r="AG100" s="32" t="str">
        <f t="shared" ref="AG100:AL100" si="70">IF($H100+$F100+$F100=AG$7,$D100*$G100,"")</f>
        <v/>
      </c>
      <c r="AH100" s="32" t="str">
        <f t="shared" si="70"/>
        <v/>
      </c>
      <c r="AI100" s="32" t="str">
        <f t="shared" si="70"/>
        <v/>
      </c>
      <c r="AJ100" s="32" t="str">
        <f t="shared" si="70"/>
        <v/>
      </c>
      <c r="AK100" s="32" t="str">
        <f t="shared" si="70"/>
        <v/>
      </c>
      <c r="AL100" s="32" t="str">
        <f t="shared" si="70"/>
        <v/>
      </c>
      <c r="AM100" s="33">
        <f t="shared" si="38"/>
        <v>0</v>
      </c>
    </row>
    <row r="101" spans="1:39" s="2" customFormat="1" x14ac:dyDescent="0.4">
      <c r="A101" s="34"/>
      <c r="B101" s="29"/>
      <c r="C101" s="29" t="s">
        <v>181</v>
      </c>
      <c r="D101" s="30"/>
      <c r="E101" s="31" t="s">
        <v>56</v>
      </c>
      <c r="F101" s="31">
        <f>[1]Normen!G102</f>
        <v>12</v>
      </c>
      <c r="G101" s="31">
        <v>217.79999999999998</v>
      </c>
      <c r="H101" s="30"/>
      <c r="I101" s="32" t="str">
        <f t="shared" si="67"/>
        <v/>
      </c>
      <c r="J101" s="32" t="str">
        <f t="shared" si="67"/>
        <v/>
      </c>
      <c r="K101" s="32" t="str">
        <f t="shared" si="67"/>
        <v/>
      </c>
      <c r="L101" s="32" t="str">
        <f t="shared" si="67"/>
        <v/>
      </c>
      <c r="M101" s="32" t="str">
        <f t="shared" si="67"/>
        <v/>
      </c>
      <c r="N101" s="32" t="str">
        <f t="shared" si="67"/>
        <v/>
      </c>
      <c r="O101" s="32" t="str">
        <f t="shared" si="67"/>
        <v/>
      </c>
      <c r="P101" s="32" t="str">
        <f t="shared" si="67"/>
        <v/>
      </c>
      <c r="Q101" s="32" t="str">
        <f t="shared" si="67"/>
        <v/>
      </c>
      <c r="R101" s="32" t="str">
        <f t="shared" si="67"/>
        <v/>
      </c>
      <c r="S101" s="32" t="str">
        <f t="shared" si="67"/>
        <v/>
      </c>
      <c r="T101" s="32" t="str">
        <f t="shared" si="67"/>
        <v/>
      </c>
      <c r="U101" s="32" t="str">
        <f t="shared" si="67"/>
        <v/>
      </c>
      <c r="V101" s="32" t="str">
        <f t="shared" si="67"/>
        <v/>
      </c>
      <c r="W101" s="32" t="str">
        <f t="shared" si="67"/>
        <v/>
      </c>
      <c r="X101" s="32" t="str">
        <f t="shared" si="67"/>
        <v/>
      </c>
      <c r="Y101" s="32" t="str">
        <f t="shared" si="67"/>
        <v/>
      </c>
      <c r="Z101" s="32" t="str">
        <f t="shared" si="67"/>
        <v/>
      </c>
      <c r="AA101" s="32" t="str">
        <f t="shared" si="67"/>
        <v/>
      </c>
      <c r="AB101" s="32" t="str">
        <f t="shared" si="67"/>
        <v/>
      </c>
      <c r="AC101" s="32" t="str">
        <f t="shared" ref="AC101:AL108" si="71">IF($H101=AC$7,$D101*$G101,"")</f>
        <v/>
      </c>
      <c r="AD101" s="32" t="str">
        <f t="shared" si="71"/>
        <v/>
      </c>
      <c r="AE101" s="32" t="str">
        <f t="shared" si="71"/>
        <v/>
      </c>
      <c r="AF101" s="32" t="str">
        <f t="shared" si="71"/>
        <v/>
      </c>
      <c r="AG101" s="32" t="str">
        <f t="shared" si="68"/>
        <v/>
      </c>
      <c r="AH101" s="32" t="str">
        <f t="shared" si="68"/>
        <v/>
      </c>
      <c r="AI101" s="32" t="str">
        <f t="shared" si="68"/>
        <v/>
      </c>
      <c r="AJ101" s="32" t="str">
        <f t="shared" si="68"/>
        <v/>
      </c>
      <c r="AK101" s="32" t="str">
        <f t="shared" si="68"/>
        <v/>
      </c>
      <c r="AL101" s="32" t="str">
        <f t="shared" si="68"/>
        <v/>
      </c>
      <c r="AM101" s="33">
        <f t="shared" si="38"/>
        <v>0</v>
      </c>
    </row>
    <row r="102" spans="1:39" s="2" customFormat="1" x14ac:dyDescent="0.4">
      <c r="A102" s="34"/>
      <c r="B102" s="29" t="s">
        <v>182</v>
      </c>
      <c r="C102" s="29" t="s">
        <v>183</v>
      </c>
      <c r="D102" s="30"/>
      <c r="E102" s="31" t="s">
        <v>56</v>
      </c>
      <c r="F102" s="31">
        <f>[1]Normen!G103</f>
        <v>24</v>
      </c>
      <c r="G102" s="31">
        <v>302.5</v>
      </c>
      <c r="H102" s="30"/>
      <c r="I102" s="32" t="str">
        <f t="shared" si="67"/>
        <v/>
      </c>
      <c r="J102" s="32" t="str">
        <f t="shared" si="67"/>
        <v/>
      </c>
      <c r="K102" s="32" t="str">
        <f t="shared" si="67"/>
        <v/>
      </c>
      <c r="L102" s="32" t="str">
        <f t="shared" si="67"/>
        <v/>
      </c>
      <c r="M102" s="32" t="str">
        <f t="shared" si="67"/>
        <v/>
      </c>
      <c r="N102" s="32" t="str">
        <f t="shared" si="67"/>
        <v/>
      </c>
      <c r="O102" s="32" t="str">
        <f t="shared" si="67"/>
        <v/>
      </c>
      <c r="P102" s="32" t="str">
        <f t="shared" si="67"/>
        <v/>
      </c>
      <c r="Q102" s="32" t="str">
        <f t="shared" si="67"/>
        <v/>
      </c>
      <c r="R102" s="32" t="str">
        <f t="shared" si="67"/>
        <v/>
      </c>
      <c r="S102" s="32" t="str">
        <f t="shared" si="67"/>
        <v/>
      </c>
      <c r="T102" s="32" t="str">
        <f t="shared" si="67"/>
        <v/>
      </c>
      <c r="U102" s="32" t="str">
        <f t="shared" si="67"/>
        <v/>
      </c>
      <c r="V102" s="32" t="str">
        <f t="shared" si="67"/>
        <v/>
      </c>
      <c r="W102" s="32" t="str">
        <f t="shared" si="67"/>
        <v/>
      </c>
      <c r="X102" s="32" t="str">
        <f t="shared" si="67"/>
        <v/>
      </c>
      <c r="Y102" s="32" t="str">
        <f t="shared" si="67"/>
        <v/>
      </c>
      <c r="Z102" s="32" t="str">
        <f t="shared" si="67"/>
        <v/>
      </c>
      <c r="AA102" s="32" t="str">
        <f t="shared" si="67"/>
        <v/>
      </c>
      <c r="AB102" s="32" t="str">
        <f t="shared" si="67"/>
        <v/>
      </c>
      <c r="AC102" s="32" t="str">
        <f t="shared" si="71"/>
        <v/>
      </c>
      <c r="AD102" s="32" t="str">
        <f t="shared" si="71"/>
        <v/>
      </c>
      <c r="AE102" s="32" t="str">
        <f t="shared" si="71"/>
        <v/>
      </c>
      <c r="AF102" s="32" t="str">
        <f t="shared" si="71"/>
        <v/>
      </c>
      <c r="AG102" s="32" t="str">
        <f t="shared" si="68"/>
        <v/>
      </c>
      <c r="AH102" s="32" t="str">
        <f t="shared" si="68"/>
        <v/>
      </c>
      <c r="AI102" s="32" t="str">
        <f t="shared" si="68"/>
        <v/>
      </c>
      <c r="AJ102" s="32" t="str">
        <f t="shared" si="68"/>
        <v/>
      </c>
      <c r="AK102" s="32" t="str">
        <f t="shared" si="68"/>
        <v/>
      </c>
      <c r="AL102" s="32" t="str">
        <f t="shared" si="68"/>
        <v/>
      </c>
      <c r="AM102" s="33">
        <f t="shared" si="38"/>
        <v>0</v>
      </c>
    </row>
    <row r="103" spans="1:39" s="2" customFormat="1" x14ac:dyDescent="0.4">
      <c r="A103" s="34"/>
      <c r="B103" s="29" t="s">
        <v>184</v>
      </c>
      <c r="C103" s="29" t="s">
        <v>185</v>
      </c>
      <c r="D103" s="48"/>
      <c r="E103" s="31" t="s">
        <v>56</v>
      </c>
      <c r="F103" s="31">
        <f>[1]Normen!G104</f>
        <v>24</v>
      </c>
      <c r="G103" s="31">
        <v>605</v>
      </c>
      <c r="H103" s="48"/>
      <c r="I103" s="32" t="str">
        <f t="shared" si="67"/>
        <v/>
      </c>
      <c r="J103" s="32" t="str">
        <f t="shared" si="67"/>
        <v/>
      </c>
      <c r="K103" s="32" t="str">
        <f t="shared" si="67"/>
        <v/>
      </c>
      <c r="L103" s="32" t="str">
        <f t="shared" si="67"/>
        <v/>
      </c>
      <c r="M103" s="32" t="str">
        <f t="shared" si="67"/>
        <v/>
      </c>
      <c r="N103" s="32" t="str">
        <f t="shared" si="67"/>
        <v/>
      </c>
      <c r="O103" s="32" t="str">
        <f t="shared" si="67"/>
        <v/>
      </c>
      <c r="P103" s="32" t="str">
        <f t="shared" si="67"/>
        <v/>
      </c>
      <c r="Q103" s="32" t="str">
        <f t="shared" si="67"/>
        <v/>
      </c>
      <c r="R103" s="32" t="str">
        <f t="shared" si="67"/>
        <v/>
      </c>
      <c r="S103" s="32" t="str">
        <f t="shared" si="67"/>
        <v/>
      </c>
      <c r="T103" s="32" t="str">
        <f t="shared" si="67"/>
        <v/>
      </c>
      <c r="U103" s="32" t="str">
        <f t="shared" si="67"/>
        <v/>
      </c>
      <c r="V103" s="32" t="str">
        <f t="shared" si="67"/>
        <v/>
      </c>
      <c r="W103" s="32" t="str">
        <f t="shared" si="67"/>
        <v/>
      </c>
      <c r="X103" s="32" t="str">
        <f t="shared" si="67"/>
        <v/>
      </c>
      <c r="Y103" s="32" t="str">
        <f t="shared" si="67"/>
        <v/>
      </c>
      <c r="Z103" s="32" t="str">
        <f t="shared" si="67"/>
        <v/>
      </c>
      <c r="AA103" s="32" t="str">
        <f t="shared" si="67"/>
        <v/>
      </c>
      <c r="AB103" s="32" t="str">
        <f t="shared" si="67"/>
        <v/>
      </c>
      <c r="AC103" s="32" t="str">
        <f t="shared" si="71"/>
        <v/>
      </c>
      <c r="AD103" s="32" t="str">
        <f t="shared" si="71"/>
        <v/>
      </c>
      <c r="AE103" s="32" t="str">
        <f t="shared" si="71"/>
        <v/>
      </c>
      <c r="AF103" s="32" t="str">
        <f t="shared" si="71"/>
        <v/>
      </c>
      <c r="AG103" s="32" t="str">
        <f t="shared" si="68"/>
        <v/>
      </c>
      <c r="AH103" s="32" t="str">
        <f t="shared" si="68"/>
        <v/>
      </c>
      <c r="AI103" s="32" t="str">
        <f t="shared" si="68"/>
        <v/>
      </c>
      <c r="AJ103" s="32" t="str">
        <f t="shared" si="68"/>
        <v/>
      </c>
      <c r="AK103" s="32" t="str">
        <f t="shared" si="68"/>
        <v/>
      </c>
      <c r="AL103" s="32" t="str">
        <f t="shared" si="68"/>
        <v/>
      </c>
      <c r="AM103" s="33">
        <f t="shared" si="38"/>
        <v>0</v>
      </c>
    </row>
    <row r="104" spans="1:39" s="2" customFormat="1" x14ac:dyDescent="0.4">
      <c r="A104" s="34"/>
      <c r="B104" s="29" t="s">
        <v>186</v>
      </c>
      <c r="C104" s="29" t="s">
        <v>187</v>
      </c>
      <c r="D104" s="48">
        <v>16</v>
      </c>
      <c r="E104" s="31" t="s">
        <v>49</v>
      </c>
      <c r="F104" s="31">
        <f>[1]Normen!G105</f>
        <v>12</v>
      </c>
      <c r="G104" s="31">
        <v>30.25</v>
      </c>
      <c r="H104" s="48"/>
      <c r="I104" s="32" t="str">
        <f t="shared" si="67"/>
        <v/>
      </c>
      <c r="J104" s="32" t="str">
        <f t="shared" si="67"/>
        <v/>
      </c>
      <c r="K104" s="32" t="str">
        <f t="shared" si="67"/>
        <v/>
      </c>
      <c r="L104" s="32" t="str">
        <f t="shared" si="67"/>
        <v/>
      </c>
      <c r="M104" s="32" t="str">
        <f t="shared" si="67"/>
        <v/>
      </c>
      <c r="N104" s="32" t="str">
        <f t="shared" si="67"/>
        <v/>
      </c>
      <c r="O104" s="32" t="str">
        <f t="shared" si="67"/>
        <v/>
      </c>
      <c r="P104" s="32" t="str">
        <f t="shared" si="67"/>
        <v/>
      </c>
      <c r="Q104" s="32" t="str">
        <f t="shared" si="67"/>
        <v/>
      </c>
      <c r="R104" s="32" t="str">
        <f t="shared" si="67"/>
        <v/>
      </c>
      <c r="S104" s="32" t="str">
        <f t="shared" si="67"/>
        <v/>
      </c>
      <c r="T104" s="32" t="str">
        <f t="shared" si="67"/>
        <v/>
      </c>
      <c r="U104" s="32" t="str">
        <f t="shared" ref="U104:AF104" si="72">IF($H104+$F104=U$7,$D104*$G104,"")</f>
        <v/>
      </c>
      <c r="V104" s="32" t="str">
        <f t="shared" si="72"/>
        <v/>
      </c>
      <c r="W104" s="32" t="str">
        <f t="shared" si="72"/>
        <v/>
      </c>
      <c r="X104" s="32" t="str">
        <f t="shared" si="72"/>
        <v/>
      </c>
      <c r="Y104" s="32" t="str">
        <f t="shared" si="72"/>
        <v/>
      </c>
      <c r="Z104" s="32" t="str">
        <f t="shared" si="72"/>
        <v/>
      </c>
      <c r="AA104" s="32" t="str">
        <f t="shared" si="72"/>
        <v/>
      </c>
      <c r="AB104" s="32" t="str">
        <f t="shared" si="72"/>
        <v/>
      </c>
      <c r="AC104" s="32" t="str">
        <f t="shared" si="72"/>
        <v/>
      </c>
      <c r="AD104" s="32" t="str">
        <f t="shared" si="72"/>
        <v/>
      </c>
      <c r="AE104" s="32" t="str">
        <f t="shared" si="72"/>
        <v/>
      </c>
      <c r="AF104" s="32" t="str">
        <f t="shared" si="72"/>
        <v/>
      </c>
      <c r="AG104" s="32" t="str">
        <f t="shared" ref="AG104:AL104" si="73">IF($H104+$F104+$F104=AG$7,$D104*$G104,"")</f>
        <v/>
      </c>
      <c r="AH104" s="32" t="str">
        <f t="shared" si="73"/>
        <v/>
      </c>
      <c r="AI104" s="32" t="str">
        <f t="shared" si="73"/>
        <v/>
      </c>
      <c r="AJ104" s="32" t="str">
        <f t="shared" si="73"/>
        <v/>
      </c>
      <c r="AK104" s="32" t="str">
        <f t="shared" si="73"/>
        <v/>
      </c>
      <c r="AL104" s="32" t="str">
        <f t="shared" si="73"/>
        <v/>
      </c>
      <c r="AM104" s="33">
        <f t="shared" si="38"/>
        <v>0</v>
      </c>
    </row>
    <row r="105" spans="1:39" s="2" customFormat="1" x14ac:dyDescent="0.4">
      <c r="A105" s="34"/>
      <c r="B105" s="29" t="s">
        <v>188</v>
      </c>
      <c r="C105" s="29" t="s">
        <v>189</v>
      </c>
      <c r="D105" s="48"/>
      <c r="E105" s="31" t="s">
        <v>26</v>
      </c>
      <c r="F105" s="31">
        <v>24</v>
      </c>
      <c r="G105" s="31">
        <v>2400</v>
      </c>
      <c r="H105" s="48"/>
      <c r="I105" s="32" t="str">
        <f t="shared" si="67"/>
        <v/>
      </c>
      <c r="J105" s="32" t="str">
        <f t="shared" si="67"/>
        <v/>
      </c>
      <c r="K105" s="32" t="str">
        <f t="shared" si="67"/>
        <v/>
      </c>
      <c r="L105" s="32" t="str">
        <f t="shared" si="67"/>
        <v/>
      </c>
      <c r="M105" s="32" t="str">
        <f t="shared" si="67"/>
        <v/>
      </c>
      <c r="N105" s="32" t="str">
        <f t="shared" si="67"/>
        <v/>
      </c>
      <c r="O105" s="32" t="str">
        <f t="shared" si="67"/>
        <v/>
      </c>
      <c r="P105" s="32" t="str">
        <f t="shared" si="67"/>
        <v/>
      </c>
      <c r="Q105" s="32" t="str">
        <f t="shared" si="67"/>
        <v/>
      </c>
      <c r="R105" s="32" t="str">
        <f t="shared" si="67"/>
        <v/>
      </c>
      <c r="S105" s="32" t="str">
        <f t="shared" si="67"/>
        <v/>
      </c>
      <c r="T105" s="32" t="str">
        <f t="shared" si="67"/>
        <v/>
      </c>
      <c r="U105" s="32" t="str">
        <f t="shared" si="67"/>
        <v/>
      </c>
      <c r="V105" s="32" t="str">
        <f t="shared" si="67"/>
        <v/>
      </c>
      <c r="W105" s="32" t="str">
        <f t="shared" si="67"/>
        <v/>
      </c>
      <c r="X105" s="32" t="str">
        <f t="shared" si="67"/>
        <v/>
      </c>
      <c r="Y105" s="32" t="str">
        <f t="shared" si="67"/>
        <v/>
      </c>
      <c r="Z105" s="32" t="str">
        <f t="shared" si="67"/>
        <v/>
      </c>
      <c r="AA105" s="32" t="str">
        <f t="shared" si="67"/>
        <v/>
      </c>
      <c r="AB105" s="32" t="str">
        <f t="shared" si="67"/>
        <v/>
      </c>
      <c r="AC105" s="32" t="str">
        <f t="shared" si="71"/>
        <v/>
      </c>
      <c r="AD105" s="32" t="str">
        <f t="shared" si="71"/>
        <v/>
      </c>
      <c r="AE105" s="32" t="str">
        <f t="shared" si="71"/>
        <v/>
      </c>
      <c r="AF105" s="32" t="str">
        <f t="shared" si="71"/>
        <v/>
      </c>
      <c r="AG105" s="32" t="str">
        <f t="shared" si="68"/>
        <v/>
      </c>
      <c r="AH105" s="32" t="str">
        <f t="shared" si="68"/>
        <v/>
      </c>
      <c r="AI105" s="32" t="str">
        <f t="shared" si="68"/>
        <v/>
      </c>
      <c r="AJ105" s="32" t="str">
        <f t="shared" si="68"/>
        <v/>
      </c>
      <c r="AK105" s="32" t="str">
        <f t="shared" si="68"/>
        <v/>
      </c>
      <c r="AL105" s="32" t="str">
        <f t="shared" si="68"/>
        <v/>
      </c>
      <c r="AM105" s="33">
        <f t="shared" si="38"/>
        <v>0</v>
      </c>
    </row>
    <row r="106" spans="1:39" s="2" customFormat="1" x14ac:dyDescent="0.4">
      <c r="A106" s="34" t="s">
        <v>190</v>
      </c>
      <c r="B106" s="29" t="s">
        <v>191</v>
      </c>
      <c r="C106" s="29" t="s">
        <v>192</v>
      </c>
      <c r="D106" s="48"/>
      <c r="E106" s="31" t="s">
        <v>49</v>
      </c>
      <c r="F106" s="31">
        <f>[1]Normen!G107</f>
        <v>50</v>
      </c>
      <c r="G106" s="38">
        <v>96.8</v>
      </c>
      <c r="H106" s="48"/>
      <c r="I106" s="32" t="str">
        <f t="shared" si="67"/>
        <v/>
      </c>
      <c r="J106" s="32" t="str">
        <f t="shared" si="67"/>
        <v/>
      </c>
      <c r="K106" s="32" t="str">
        <f t="shared" si="67"/>
        <v/>
      </c>
      <c r="L106" s="32" t="str">
        <f t="shared" si="67"/>
        <v/>
      </c>
      <c r="M106" s="32" t="str">
        <f t="shared" si="67"/>
        <v/>
      </c>
      <c r="N106" s="32" t="str">
        <f t="shared" si="67"/>
        <v/>
      </c>
      <c r="O106" s="32" t="str">
        <f t="shared" si="67"/>
        <v/>
      </c>
      <c r="P106" s="32" t="str">
        <f t="shared" si="67"/>
        <v/>
      </c>
      <c r="Q106" s="32" t="str">
        <f t="shared" si="67"/>
        <v/>
      </c>
      <c r="R106" s="32" t="str">
        <f t="shared" si="67"/>
        <v/>
      </c>
      <c r="S106" s="32" t="str">
        <f t="shared" si="67"/>
        <v/>
      </c>
      <c r="T106" s="32" t="str">
        <f t="shared" si="67"/>
        <v/>
      </c>
      <c r="U106" s="32" t="str">
        <f t="shared" si="67"/>
        <v/>
      </c>
      <c r="V106" s="32" t="str">
        <f t="shared" si="67"/>
        <v/>
      </c>
      <c r="W106" s="32" t="str">
        <f t="shared" si="67"/>
        <v/>
      </c>
      <c r="X106" s="32" t="str">
        <f t="shared" si="67"/>
        <v/>
      </c>
      <c r="Y106" s="32" t="str">
        <f t="shared" si="67"/>
        <v/>
      </c>
      <c r="Z106" s="32" t="str">
        <f t="shared" si="67"/>
        <v/>
      </c>
      <c r="AA106" s="32" t="str">
        <f t="shared" si="67"/>
        <v/>
      </c>
      <c r="AB106" s="32" t="str">
        <f t="shared" si="67"/>
        <v/>
      </c>
      <c r="AC106" s="32" t="str">
        <f t="shared" si="71"/>
        <v/>
      </c>
      <c r="AD106" s="32" t="str">
        <f t="shared" si="71"/>
        <v/>
      </c>
      <c r="AE106" s="32" t="str">
        <f t="shared" si="71"/>
        <v/>
      </c>
      <c r="AF106" s="32" t="str">
        <f t="shared" si="71"/>
        <v/>
      </c>
      <c r="AG106" s="32" t="str">
        <f t="shared" si="71"/>
        <v/>
      </c>
      <c r="AH106" s="32" t="str">
        <f t="shared" si="71"/>
        <v/>
      </c>
      <c r="AI106" s="32" t="str">
        <f t="shared" si="71"/>
        <v/>
      </c>
      <c r="AJ106" s="32" t="str">
        <f t="shared" si="71"/>
        <v/>
      </c>
      <c r="AK106" s="32" t="str">
        <f t="shared" si="71"/>
        <v/>
      </c>
      <c r="AL106" s="32" t="str">
        <f t="shared" si="71"/>
        <v/>
      </c>
      <c r="AM106" s="33">
        <f t="shared" si="38"/>
        <v>0</v>
      </c>
    </row>
    <row r="107" spans="1:39" s="2" customFormat="1" x14ac:dyDescent="0.4">
      <c r="A107" s="34"/>
      <c r="B107" s="29"/>
      <c r="C107" s="29" t="s">
        <v>193</v>
      </c>
      <c r="D107" s="48"/>
      <c r="E107" s="31" t="s">
        <v>49</v>
      </c>
      <c r="F107" s="31">
        <f>[1]Normen!G108</f>
        <v>50</v>
      </c>
      <c r="G107" s="38">
        <v>60.5</v>
      </c>
      <c r="H107" s="48"/>
      <c r="I107" s="32" t="str">
        <f t="shared" si="67"/>
        <v/>
      </c>
      <c r="J107" s="32" t="str">
        <f t="shared" si="67"/>
        <v/>
      </c>
      <c r="K107" s="32" t="str">
        <f t="shared" si="67"/>
        <v/>
      </c>
      <c r="L107" s="32" t="str">
        <f t="shared" si="67"/>
        <v/>
      </c>
      <c r="M107" s="32" t="str">
        <f t="shared" si="67"/>
        <v/>
      </c>
      <c r="N107" s="32" t="str">
        <f t="shared" si="67"/>
        <v/>
      </c>
      <c r="O107" s="32" t="str">
        <f t="shared" si="67"/>
        <v/>
      </c>
      <c r="P107" s="32" t="str">
        <f t="shared" si="67"/>
        <v/>
      </c>
      <c r="Q107" s="32" t="str">
        <f t="shared" si="67"/>
        <v/>
      </c>
      <c r="R107" s="32" t="str">
        <f t="shared" si="67"/>
        <v/>
      </c>
      <c r="S107" s="32" t="str">
        <f t="shared" si="67"/>
        <v/>
      </c>
      <c r="T107" s="32" t="str">
        <f t="shared" si="67"/>
        <v/>
      </c>
      <c r="U107" s="32" t="str">
        <f t="shared" si="67"/>
        <v/>
      </c>
      <c r="V107" s="32" t="str">
        <f t="shared" si="67"/>
        <v/>
      </c>
      <c r="W107" s="32" t="str">
        <f t="shared" si="67"/>
        <v/>
      </c>
      <c r="X107" s="32" t="str">
        <f t="shared" si="67"/>
        <v/>
      </c>
      <c r="Y107" s="32" t="str">
        <f t="shared" si="67"/>
        <v/>
      </c>
      <c r="Z107" s="32" t="str">
        <f t="shared" si="67"/>
        <v/>
      </c>
      <c r="AA107" s="32" t="str">
        <f t="shared" si="67"/>
        <v/>
      </c>
      <c r="AB107" s="32" t="str">
        <f t="shared" si="67"/>
        <v/>
      </c>
      <c r="AC107" s="32" t="str">
        <f t="shared" si="71"/>
        <v/>
      </c>
      <c r="AD107" s="32" t="str">
        <f t="shared" si="71"/>
        <v/>
      </c>
      <c r="AE107" s="32" t="str">
        <f t="shared" si="71"/>
        <v/>
      </c>
      <c r="AF107" s="32" t="str">
        <f t="shared" si="71"/>
        <v/>
      </c>
      <c r="AG107" s="32" t="str">
        <f t="shared" si="71"/>
        <v/>
      </c>
      <c r="AH107" s="32" t="str">
        <f t="shared" si="71"/>
        <v/>
      </c>
      <c r="AI107" s="32" t="str">
        <f t="shared" si="71"/>
        <v/>
      </c>
      <c r="AJ107" s="32" t="str">
        <f t="shared" si="71"/>
        <v/>
      </c>
      <c r="AK107" s="32" t="str">
        <f t="shared" si="71"/>
        <v/>
      </c>
      <c r="AL107" s="32" t="str">
        <f t="shared" si="71"/>
        <v/>
      </c>
      <c r="AM107" s="33">
        <f t="shared" si="38"/>
        <v>0</v>
      </c>
    </row>
    <row r="108" spans="1:39" s="2" customFormat="1" x14ac:dyDescent="0.4">
      <c r="A108" s="49"/>
      <c r="B108" s="29" t="s">
        <v>194</v>
      </c>
      <c r="C108" s="29" t="s">
        <v>195</v>
      </c>
      <c r="D108" s="48"/>
      <c r="E108" s="31" t="s">
        <v>26</v>
      </c>
      <c r="F108" s="31">
        <f>[1]Normen!G109</f>
        <v>48</v>
      </c>
      <c r="G108" s="31">
        <v>102.85</v>
      </c>
      <c r="H108" s="48"/>
      <c r="I108" s="32" t="str">
        <f t="shared" si="67"/>
        <v/>
      </c>
      <c r="J108" s="32" t="str">
        <f t="shared" si="67"/>
        <v/>
      </c>
      <c r="K108" s="32" t="str">
        <f t="shared" si="67"/>
        <v/>
      </c>
      <c r="L108" s="32" t="str">
        <f t="shared" si="67"/>
        <v/>
      </c>
      <c r="M108" s="32" t="str">
        <f t="shared" si="67"/>
        <v/>
      </c>
      <c r="N108" s="32" t="str">
        <f t="shared" si="67"/>
        <v/>
      </c>
      <c r="O108" s="32" t="str">
        <f t="shared" si="67"/>
        <v/>
      </c>
      <c r="P108" s="32" t="str">
        <f t="shared" si="67"/>
        <v/>
      </c>
      <c r="Q108" s="32" t="str">
        <f t="shared" si="67"/>
        <v/>
      </c>
      <c r="R108" s="32" t="str">
        <f t="shared" si="67"/>
        <v/>
      </c>
      <c r="S108" s="32" t="str">
        <f t="shared" si="67"/>
        <v/>
      </c>
      <c r="T108" s="32" t="str">
        <f t="shared" ref="T108:AB108" si="74">IF($H108=T$7,$D108*$G108,"")</f>
        <v/>
      </c>
      <c r="U108" s="32" t="str">
        <f t="shared" si="74"/>
        <v/>
      </c>
      <c r="V108" s="32" t="str">
        <f t="shared" si="74"/>
        <v/>
      </c>
      <c r="W108" s="32" t="str">
        <f t="shared" si="74"/>
        <v/>
      </c>
      <c r="X108" s="32" t="str">
        <f t="shared" si="74"/>
        <v/>
      </c>
      <c r="Y108" s="32" t="str">
        <f t="shared" si="74"/>
        <v/>
      </c>
      <c r="Z108" s="32" t="str">
        <f t="shared" si="74"/>
        <v/>
      </c>
      <c r="AA108" s="32" t="str">
        <f t="shared" si="74"/>
        <v/>
      </c>
      <c r="AB108" s="32" t="str">
        <f t="shared" si="74"/>
        <v/>
      </c>
      <c r="AC108" s="32" t="str">
        <f t="shared" si="71"/>
        <v/>
      </c>
      <c r="AD108" s="32" t="str">
        <f t="shared" si="71"/>
        <v/>
      </c>
      <c r="AE108" s="32" t="str">
        <f t="shared" si="71"/>
        <v/>
      </c>
      <c r="AF108" s="32" t="str">
        <f t="shared" si="71"/>
        <v/>
      </c>
      <c r="AG108" s="32" t="str">
        <f t="shared" si="71"/>
        <v/>
      </c>
      <c r="AH108" s="32" t="str">
        <f t="shared" si="71"/>
        <v/>
      </c>
      <c r="AI108" s="32" t="str">
        <f t="shared" si="71"/>
        <v/>
      </c>
      <c r="AJ108" s="32" t="str">
        <f t="shared" si="71"/>
        <v/>
      </c>
      <c r="AK108" s="32" t="str">
        <f t="shared" si="71"/>
        <v/>
      </c>
      <c r="AL108" s="32" t="str">
        <f t="shared" si="71"/>
        <v/>
      </c>
      <c r="AM108" s="33">
        <f t="shared" si="38"/>
        <v>0</v>
      </c>
    </row>
    <row r="109" spans="1:39" s="2" customFormat="1" x14ac:dyDescent="0.4">
      <c r="A109" s="49" t="s">
        <v>196</v>
      </c>
      <c r="B109" s="29" t="s">
        <v>197</v>
      </c>
      <c r="C109" s="29"/>
      <c r="D109" s="48"/>
      <c r="E109" s="31" t="s">
        <v>198</v>
      </c>
      <c r="F109" s="31">
        <f>[1]Normen!G110</f>
        <v>4</v>
      </c>
      <c r="G109" s="31">
        <v>72.599999999999994</v>
      </c>
      <c r="H109" s="48"/>
      <c r="I109" s="32" t="str">
        <f>IF($H109=I$7,$D109*$G109,"")</f>
        <v/>
      </c>
      <c r="J109" s="32" t="str">
        <f>IF($H109=J$7,$D109*$G109,"")</f>
        <v/>
      </c>
      <c r="K109" s="32" t="str">
        <f>IF($H109=K$7,$D109*$G109,"")</f>
        <v/>
      </c>
      <c r="L109" s="32" t="str">
        <f>IF($H109=L$7,$D109*$G109,"")</f>
        <v/>
      </c>
      <c r="M109" s="32" t="str">
        <f>IF($H109+$F109=M$7,$D109*$G109,"")</f>
        <v/>
      </c>
      <c r="N109" s="32" t="str">
        <f>IF($H109+$F109=N$7,$D109*$G109,"")</f>
        <v/>
      </c>
      <c r="O109" s="32" t="str">
        <f>IF($H109+$F109=O$7,$D109*$G109,"")</f>
        <v/>
      </c>
      <c r="P109" s="32" t="str">
        <f>IF($H109+$F109=P$7,$D109*$G109,"")</f>
        <v/>
      </c>
      <c r="Q109" s="32" t="str">
        <f>IF($H109+$F109+$F109=Q$7,$D109*$G109,"")</f>
        <v/>
      </c>
      <c r="R109" s="32" t="str">
        <f>IF($H109+$F109+$F109=R$7,$D109*$G109,"")</f>
        <v/>
      </c>
      <c r="S109" s="32" t="str">
        <f>IF($H109+$F109+$F109=S$7,$D109*$G109,"")</f>
        <v/>
      </c>
      <c r="T109" s="32" t="str">
        <f>IF($H109+$F109+$F109=T$7,$D109*$G109,"")</f>
        <v/>
      </c>
      <c r="U109" s="32" t="str">
        <f>IF($H109+$F109+$F109+$F109=U$7,$D109*$G109,"")</f>
        <v/>
      </c>
      <c r="V109" s="32" t="str">
        <f>IF($H109+$F109+$F109+$F109=V$7,$D109*$G109,"")</f>
        <v/>
      </c>
      <c r="W109" s="32" t="str">
        <f>IF($H109+$F109+$F109+$F109=W$7,$D109*$G109,"")</f>
        <v/>
      </c>
      <c r="X109" s="32" t="str">
        <f>IF($H109+$F109+$F109+$F109=X$7,$D109*$G109,"")</f>
        <v/>
      </c>
      <c r="Y109" s="32" t="str">
        <f>IF($H109+$F109+$F109+$F109+$F109=Y$7,$D109*$G109,"")</f>
        <v/>
      </c>
      <c r="Z109" s="32" t="str">
        <f>IF($H109+$F109+$F109+$F109+$F109=Z$7,$D109*$G109,"")</f>
        <v/>
      </c>
      <c r="AA109" s="32" t="str">
        <f>IF($H109+$F109+$F109+$F109+$F109=AA$7,$D109*$G109,"")</f>
        <v/>
      </c>
      <c r="AB109" s="32" t="str">
        <f>IF($H109+$F109+$F109+$F109+$F109=AB$7,$D109*$G109,"")</f>
        <v/>
      </c>
      <c r="AC109" s="32" t="str">
        <f>IF($H109+$F109+$F109+$F109+$F109+$F109=AC$7,$D109*$G109,"")</f>
        <v/>
      </c>
      <c r="AD109" s="32" t="str">
        <f>IF($H109+$F109+$F109+$F109+$F109+$F109=AD$7,$D109*$G109,"")</f>
        <v/>
      </c>
      <c r="AE109" s="32" t="str">
        <f>IF($H109+$F109+$F109+$F109+$F109+$F109=AE$7,$D109*$G109,"")</f>
        <v/>
      </c>
      <c r="AF109" s="32" t="str">
        <f>IF($H109+$F109+$F109+$F109+$F109+$F109=AF$7,$D109*$G109,"")</f>
        <v/>
      </c>
      <c r="AG109" s="32" t="str">
        <f>IF($H109+$F109+$F109+$F109+$F109+$F109+$F109=AG$7,$D109*$G109,"")</f>
        <v/>
      </c>
      <c r="AH109" s="32" t="str">
        <f>IF($H109+$F109+$F109+$F109+$F109+$F109+$F109=AH$7,$D109*$G109,"")</f>
        <v/>
      </c>
      <c r="AI109" s="32" t="str">
        <f>IF($H109+$F109+$F109+$F109+$F109+$F109+$F109=AI$7,$D109*$G109,"")</f>
        <v/>
      </c>
      <c r="AJ109" s="32" t="str">
        <f>IF($H109+$F109+$F109+$F109+$F109+$F109+$F109=AJ$7,$D109*$G109,"")</f>
        <v/>
      </c>
      <c r="AK109" s="32" t="str">
        <f>IF($H109+$F109+$F109+$F109+$F109+$F109+$F109+$F109=AK$7,$D109*$G109,"")</f>
        <v/>
      </c>
      <c r="AL109" s="32" t="str">
        <f>IF($H109+$F109+$F109+$F109+$F109+$F109+$F109+$F109=AL$7,$D109*$G109,"")</f>
        <v/>
      </c>
      <c r="AM109" s="33">
        <f t="shared" si="38"/>
        <v>0</v>
      </c>
    </row>
    <row r="110" spans="1:39" s="2" customFormat="1" x14ac:dyDescent="0.4">
      <c r="A110" s="49" t="s">
        <v>199</v>
      </c>
      <c r="B110" s="29" t="s">
        <v>200</v>
      </c>
      <c r="C110" s="29" t="s">
        <v>201</v>
      </c>
      <c r="D110" s="48"/>
      <c r="E110" s="31" t="s">
        <v>198</v>
      </c>
      <c r="F110" s="31">
        <f>[1]Normen!G111</f>
        <v>1</v>
      </c>
      <c r="G110" s="31">
        <v>15.125</v>
      </c>
      <c r="H110" s="48"/>
      <c r="I110" s="36" t="str">
        <f t="shared" ref="I110:AL111" si="75">IF($H110="","",$D110*$G110)</f>
        <v/>
      </c>
      <c r="J110" s="36" t="str">
        <f t="shared" si="75"/>
        <v/>
      </c>
      <c r="K110" s="36" t="str">
        <f t="shared" si="75"/>
        <v/>
      </c>
      <c r="L110" s="36" t="str">
        <f t="shared" si="75"/>
        <v/>
      </c>
      <c r="M110" s="36" t="str">
        <f t="shared" si="75"/>
        <v/>
      </c>
      <c r="N110" s="36" t="str">
        <f t="shared" si="75"/>
        <v/>
      </c>
      <c r="O110" s="36" t="str">
        <f t="shared" si="75"/>
        <v/>
      </c>
      <c r="P110" s="36" t="str">
        <f t="shared" si="75"/>
        <v/>
      </c>
      <c r="Q110" s="36" t="str">
        <f t="shared" si="75"/>
        <v/>
      </c>
      <c r="R110" s="36" t="str">
        <f t="shared" si="75"/>
        <v/>
      </c>
      <c r="S110" s="36" t="str">
        <f t="shared" si="75"/>
        <v/>
      </c>
      <c r="T110" s="36" t="str">
        <f t="shared" si="75"/>
        <v/>
      </c>
      <c r="U110" s="36" t="str">
        <f t="shared" si="75"/>
        <v/>
      </c>
      <c r="V110" s="36" t="str">
        <f t="shared" si="75"/>
        <v/>
      </c>
      <c r="W110" s="36" t="str">
        <f t="shared" si="75"/>
        <v/>
      </c>
      <c r="X110" s="36" t="str">
        <f t="shared" si="75"/>
        <v/>
      </c>
      <c r="Y110" s="36" t="str">
        <f t="shared" si="75"/>
        <v/>
      </c>
      <c r="Z110" s="36" t="str">
        <f t="shared" si="75"/>
        <v/>
      </c>
      <c r="AA110" s="36" t="str">
        <f t="shared" si="75"/>
        <v/>
      </c>
      <c r="AB110" s="36" t="str">
        <f t="shared" si="75"/>
        <v/>
      </c>
      <c r="AC110" s="36" t="str">
        <f t="shared" si="75"/>
        <v/>
      </c>
      <c r="AD110" s="36" t="str">
        <f t="shared" si="75"/>
        <v/>
      </c>
      <c r="AE110" s="36" t="str">
        <f t="shared" si="75"/>
        <v/>
      </c>
      <c r="AF110" s="36" t="str">
        <f t="shared" si="75"/>
        <v/>
      </c>
      <c r="AG110" s="36" t="str">
        <f t="shared" si="75"/>
        <v/>
      </c>
      <c r="AH110" s="36" t="str">
        <f t="shared" si="75"/>
        <v/>
      </c>
      <c r="AI110" s="36" t="str">
        <f t="shared" si="75"/>
        <v/>
      </c>
      <c r="AJ110" s="36" t="str">
        <f t="shared" si="75"/>
        <v/>
      </c>
      <c r="AK110" s="36" t="str">
        <f t="shared" si="75"/>
        <v/>
      </c>
      <c r="AL110" s="37" t="str">
        <f t="shared" si="75"/>
        <v/>
      </c>
      <c r="AM110" s="33">
        <f t="shared" si="38"/>
        <v>0</v>
      </c>
    </row>
    <row r="111" spans="1:39" s="2" customFormat="1" ht="16.5" thickBot="1" x14ac:dyDescent="0.45">
      <c r="A111" s="50" t="s">
        <v>202</v>
      </c>
      <c r="B111" s="51" t="s">
        <v>203</v>
      </c>
      <c r="C111" s="52"/>
      <c r="D111" s="53"/>
      <c r="E111" s="54" t="s">
        <v>198</v>
      </c>
      <c r="F111" s="55">
        <f>[1]Normen!G112</f>
        <v>1</v>
      </c>
      <c r="G111" s="55">
        <v>90.75</v>
      </c>
      <c r="H111" s="53"/>
      <c r="I111" s="56" t="str">
        <f t="shared" si="75"/>
        <v/>
      </c>
      <c r="J111" s="56" t="str">
        <f t="shared" si="75"/>
        <v/>
      </c>
      <c r="K111" s="56" t="str">
        <f t="shared" si="75"/>
        <v/>
      </c>
      <c r="L111" s="56" t="str">
        <f t="shared" si="75"/>
        <v/>
      </c>
      <c r="M111" s="56" t="str">
        <f t="shared" si="75"/>
        <v/>
      </c>
      <c r="N111" s="56" t="str">
        <f t="shared" si="75"/>
        <v/>
      </c>
      <c r="O111" s="56" t="str">
        <f t="shared" si="75"/>
        <v/>
      </c>
      <c r="P111" s="56" t="str">
        <f t="shared" si="75"/>
        <v/>
      </c>
      <c r="Q111" s="56" t="str">
        <f t="shared" si="75"/>
        <v/>
      </c>
      <c r="R111" s="56" t="str">
        <f t="shared" si="75"/>
        <v/>
      </c>
      <c r="S111" s="56" t="str">
        <f t="shared" si="75"/>
        <v/>
      </c>
      <c r="T111" s="56" t="str">
        <f t="shared" si="75"/>
        <v/>
      </c>
      <c r="U111" s="56" t="str">
        <f t="shared" si="75"/>
        <v/>
      </c>
      <c r="V111" s="56" t="str">
        <f t="shared" si="75"/>
        <v/>
      </c>
      <c r="W111" s="56" t="str">
        <f t="shared" si="75"/>
        <v/>
      </c>
      <c r="X111" s="56" t="str">
        <f t="shared" si="75"/>
        <v/>
      </c>
      <c r="Y111" s="56" t="str">
        <f t="shared" si="75"/>
        <v/>
      </c>
      <c r="Z111" s="56" t="str">
        <f t="shared" si="75"/>
        <v/>
      </c>
      <c r="AA111" s="56" t="str">
        <f t="shared" si="75"/>
        <v/>
      </c>
      <c r="AB111" s="56" t="str">
        <f t="shared" si="75"/>
        <v/>
      </c>
      <c r="AC111" s="56" t="str">
        <f t="shared" si="75"/>
        <v/>
      </c>
      <c r="AD111" s="56" t="str">
        <f t="shared" si="75"/>
        <v/>
      </c>
      <c r="AE111" s="56" t="str">
        <f t="shared" si="75"/>
        <v/>
      </c>
      <c r="AF111" s="56" t="str">
        <f t="shared" si="75"/>
        <v/>
      </c>
      <c r="AG111" s="56" t="str">
        <f t="shared" si="75"/>
        <v/>
      </c>
      <c r="AH111" s="56" t="str">
        <f t="shared" si="75"/>
        <v/>
      </c>
      <c r="AI111" s="56" t="str">
        <f t="shared" si="75"/>
        <v/>
      </c>
      <c r="AJ111" s="56" t="str">
        <f t="shared" si="75"/>
        <v/>
      </c>
      <c r="AK111" s="56" t="str">
        <f t="shared" si="75"/>
        <v/>
      </c>
      <c r="AL111" s="57" t="str">
        <f t="shared" si="75"/>
        <v/>
      </c>
      <c r="AM111" s="58">
        <f t="shared" si="38"/>
        <v>0</v>
      </c>
    </row>
    <row r="112" spans="1:39" s="66" customFormat="1" x14ac:dyDescent="0.4">
      <c r="A112" s="59" t="s">
        <v>204</v>
      </c>
      <c r="B112" s="60"/>
      <c r="C112" s="61"/>
      <c r="D112" s="62"/>
      <c r="E112" s="60"/>
      <c r="F112" s="63"/>
      <c r="G112" s="63"/>
      <c r="H112" s="62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5"/>
    </row>
    <row r="113" spans="1:39" s="2" customFormat="1" x14ac:dyDescent="0.4">
      <c r="A113" s="67" t="s">
        <v>205</v>
      </c>
      <c r="B113" s="30"/>
      <c r="C113" s="68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3">
        <f t="shared" ref="AM113:AM130" si="76">SUM(I113:AL113)</f>
        <v>0</v>
      </c>
    </row>
    <row r="114" spans="1:39" s="2" customFormat="1" x14ac:dyDescent="0.4">
      <c r="A114" s="67" t="s">
        <v>206</v>
      </c>
      <c r="B114" s="30"/>
      <c r="C114" s="68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3">
        <f t="shared" si="76"/>
        <v>0</v>
      </c>
    </row>
    <row r="115" spans="1:39" s="2" customFormat="1" ht="17.149999999999999" customHeight="1" x14ac:dyDescent="0.4">
      <c r="A115" s="67" t="s">
        <v>207</v>
      </c>
      <c r="B115" s="30"/>
      <c r="C115" s="29" t="s">
        <v>208</v>
      </c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3">
        <f t="shared" si="76"/>
        <v>0</v>
      </c>
    </row>
    <row r="116" spans="1:39" s="2" customFormat="1" ht="17.149999999999999" customHeight="1" x14ac:dyDescent="0.4">
      <c r="A116" s="67" t="s">
        <v>209</v>
      </c>
      <c r="B116" s="69"/>
      <c r="C116" s="7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3">
        <f t="shared" si="76"/>
        <v>0</v>
      </c>
    </row>
    <row r="117" spans="1:39" s="2" customFormat="1" ht="17.149999999999999" customHeight="1" x14ac:dyDescent="0.4">
      <c r="A117" s="71"/>
      <c r="B117" s="30"/>
      <c r="C117" s="68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3">
        <f t="shared" si="76"/>
        <v>0</v>
      </c>
    </row>
    <row r="118" spans="1:39" s="2" customFormat="1" ht="17.149999999999999" customHeight="1" x14ac:dyDescent="0.4">
      <c r="A118" s="71"/>
      <c r="B118" s="30"/>
      <c r="C118" s="68"/>
      <c r="D118" s="30"/>
      <c r="E118" s="30"/>
      <c r="F118" s="30"/>
      <c r="G118" s="69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3">
        <f t="shared" si="76"/>
        <v>0</v>
      </c>
    </row>
    <row r="119" spans="1:39" s="2" customFormat="1" ht="17.149999999999999" customHeight="1" x14ac:dyDescent="0.4">
      <c r="A119" s="71"/>
      <c r="B119" s="30"/>
      <c r="C119" s="68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3">
        <f t="shared" si="76"/>
        <v>0</v>
      </c>
    </row>
    <row r="120" spans="1:39" s="2" customFormat="1" ht="17.149999999999999" customHeight="1" x14ac:dyDescent="0.4">
      <c r="A120" s="71"/>
      <c r="B120" s="30"/>
      <c r="C120" s="68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3">
        <f t="shared" si="76"/>
        <v>0</v>
      </c>
    </row>
    <row r="121" spans="1:39" s="2" customFormat="1" ht="17.149999999999999" customHeight="1" x14ac:dyDescent="0.4">
      <c r="A121" s="71"/>
      <c r="B121" s="30"/>
      <c r="C121" s="68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3">
        <f t="shared" si="76"/>
        <v>0</v>
      </c>
    </row>
    <row r="122" spans="1:39" s="2" customFormat="1" ht="17.149999999999999" customHeight="1" x14ac:dyDescent="0.4">
      <c r="A122" s="71"/>
      <c r="B122" s="30"/>
      <c r="C122" s="68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3">
        <f t="shared" si="76"/>
        <v>0</v>
      </c>
    </row>
    <row r="123" spans="1:39" s="2" customFormat="1" ht="17.149999999999999" customHeight="1" x14ac:dyDescent="0.4">
      <c r="A123" s="71"/>
      <c r="B123" s="30"/>
      <c r="C123" s="68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3">
        <f t="shared" si="76"/>
        <v>0</v>
      </c>
    </row>
    <row r="124" spans="1:39" s="2" customFormat="1" ht="17.149999999999999" customHeight="1" x14ac:dyDescent="0.4">
      <c r="A124" s="71"/>
      <c r="B124" s="68"/>
      <c r="C124" s="68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3">
        <f t="shared" si="76"/>
        <v>0</v>
      </c>
    </row>
    <row r="125" spans="1:39" s="2" customFormat="1" ht="17.149999999999999" customHeight="1" x14ac:dyDescent="0.4">
      <c r="A125" s="72"/>
      <c r="B125" s="73"/>
      <c r="C125" s="73"/>
      <c r="D125" s="48"/>
      <c r="E125" s="30"/>
      <c r="F125" s="48"/>
      <c r="G125" s="48"/>
      <c r="H125" s="48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3">
        <f t="shared" si="76"/>
        <v>0</v>
      </c>
    </row>
    <row r="126" spans="1:39" s="2" customFormat="1" ht="17.149999999999999" customHeight="1" x14ac:dyDescent="0.4">
      <c r="A126" s="72"/>
      <c r="B126" s="73"/>
      <c r="C126" s="73"/>
      <c r="D126" s="48"/>
      <c r="E126" s="30"/>
      <c r="F126" s="48"/>
      <c r="G126" s="48"/>
      <c r="H126" s="48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3">
        <f t="shared" si="76"/>
        <v>0</v>
      </c>
    </row>
    <row r="127" spans="1:39" s="2" customFormat="1" ht="17.149999999999999" customHeight="1" x14ac:dyDescent="0.4">
      <c r="A127" s="72"/>
      <c r="B127" s="73"/>
      <c r="C127" s="73"/>
      <c r="D127" s="48"/>
      <c r="E127" s="30"/>
      <c r="F127" s="48"/>
      <c r="G127" s="48"/>
      <c r="H127" s="48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3">
        <f t="shared" si="76"/>
        <v>0</v>
      </c>
    </row>
    <row r="128" spans="1:39" s="2" customFormat="1" x14ac:dyDescent="0.4">
      <c r="A128" s="72"/>
      <c r="B128" s="73"/>
      <c r="C128" s="73"/>
      <c r="D128" s="48"/>
      <c r="E128" s="30"/>
      <c r="F128" s="48"/>
      <c r="G128" s="48"/>
      <c r="H128" s="48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3">
        <f t="shared" si="76"/>
        <v>0</v>
      </c>
    </row>
    <row r="129" spans="1:39" s="2" customFormat="1" x14ac:dyDescent="0.4">
      <c r="A129" s="72"/>
      <c r="B129" s="73"/>
      <c r="C129" s="73"/>
      <c r="D129" s="48"/>
      <c r="E129" s="30"/>
      <c r="F129" s="48"/>
      <c r="G129" s="48"/>
      <c r="H129" s="48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3">
        <f t="shared" si="76"/>
        <v>0</v>
      </c>
    </row>
    <row r="130" spans="1:39" s="2" customFormat="1" ht="16.5" thickBot="1" x14ac:dyDescent="0.45">
      <c r="A130" s="74"/>
      <c r="B130" s="75"/>
      <c r="C130" s="75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7"/>
      <c r="AM130" s="58">
        <f t="shared" si="76"/>
        <v>0</v>
      </c>
    </row>
    <row r="131" spans="1:39" s="2" customFormat="1" ht="16.5" thickBot="1" x14ac:dyDescent="0.45">
      <c r="A131" s="78" t="s">
        <v>210</v>
      </c>
      <c r="B131" s="79"/>
      <c r="C131" s="80"/>
      <c r="D131" s="79"/>
      <c r="E131" s="81"/>
      <c r="F131" s="81"/>
      <c r="G131" s="81"/>
      <c r="H131" s="81"/>
      <c r="I131" s="79">
        <f>SUM(I8:I130)</f>
        <v>0</v>
      </c>
      <c r="J131" s="79">
        <f t="shared" ref="J131:AM131" si="77">SUM(J8:J130)</f>
        <v>0</v>
      </c>
      <c r="K131" s="79">
        <f t="shared" si="77"/>
        <v>0</v>
      </c>
      <c r="L131" s="79">
        <f t="shared" si="77"/>
        <v>0</v>
      </c>
      <c r="M131" s="79">
        <f t="shared" si="77"/>
        <v>0</v>
      </c>
      <c r="N131" s="79">
        <f t="shared" si="77"/>
        <v>0</v>
      </c>
      <c r="O131" s="79">
        <f t="shared" si="77"/>
        <v>0</v>
      </c>
      <c r="P131" s="79">
        <f t="shared" si="77"/>
        <v>0</v>
      </c>
      <c r="Q131" s="79">
        <f t="shared" si="77"/>
        <v>0</v>
      </c>
      <c r="R131" s="79">
        <f t="shared" si="77"/>
        <v>0</v>
      </c>
      <c r="S131" s="79">
        <f t="shared" si="77"/>
        <v>0</v>
      </c>
      <c r="T131" s="79">
        <f t="shared" si="77"/>
        <v>0</v>
      </c>
      <c r="U131" s="79">
        <f t="shared" si="77"/>
        <v>0</v>
      </c>
      <c r="V131" s="79">
        <f t="shared" si="77"/>
        <v>0</v>
      </c>
      <c r="W131" s="79">
        <f t="shared" si="77"/>
        <v>0</v>
      </c>
      <c r="X131" s="79">
        <f t="shared" si="77"/>
        <v>0</v>
      </c>
      <c r="Y131" s="79">
        <f t="shared" si="77"/>
        <v>0</v>
      </c>
      <c r="Z131" s="79">
        <f t="shared" si="77"/>
        <v>0</v>
      </c>
      <c r="AA131" s="79">
        <f t="shared" si="77"/>
        <v>0</v>
      </c>
      <c r="AB131" s="79">
        <f t="shared" si="77"/>
        <v>0</v>
      </c>
      <c r="AC131" s="79">
        <f t="shared" si="77"/>
        <v>0</v>
      </c>
      <c r="AD131" s="79">
        <f t="shared" si="77"/>
        <v>0</v>
      </c>
      <c r="AE131" s="79">
        <f t="shared" si="77"/>
        <v>0</v>
      </c>
      <c r="AF131" s="79">
        <f t="shared" si="77"/>
        <v>0</v>
      </c>
      <c r="AG131" s="79">
        <f t="shared" si="77"/>
        <v>0</v>
      </c>
      <c r="AH131" s="79">
        <f t="shared" si="77"/>
        <v>0</v>
      </c>
      <c r="AI131" s="79">
        <f t="shared" si="77"/>
        <v>0</v>
      </c>
      <c r="AJ131" s="79">
        <f t="shared" si="77"/>
        <v>0</v>
      </c>
      <c r="AK131" s="79">
        <f t="shared" si="77"/>
        <v>0</v>
      </c>
      <c r="AL131" s="79">
        <f t="shared" si="77"/>
        <v>0</v>
      </c>
      <c r="AM131" s="82">
        <f t="shared" si="77"/>
        <v>0</v>
      </c>
    </row>
  </sheetData>
  <sheetProtection selectLockedCells="1"/>
  <mergeCells count="1">
    <mergeCell ref="B1:AM1"/>
  </mergeCells>
  <printOptions horizontalCentered="1"/>
  <pageMargins left="0.78749999999999998" right="0.78749999999999998" top="0.98402777777777772" bottom="1.2597222222222222" header="0.51180555555555551" footer="0.51180555555555551"/>
  <pageSetup paperSize="9" firstPageNumber="0" orientation="landscape" horizontalDpi="300" verticalDpi="300"/>
  <headerFooter alignWithMargins="0">
    <oddFooter>&amp;L&amp;"Arial,Standaard"&amp;9Woningbouwvereniging Gelderland&amp;C&amp;"Arial,Standaard"&amp;9&amp;D&amp;R&amp;"Arial,Standaard"&amp;9Karakterpanden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E2FFBB343E1F4BBAF9A36CB8FE5C7C" ma:contentTypeVersion="12" ma:contentTypeDescription="Een nieuw document maken." ma:contentTypeScope="" ma:versionID="b7cbaf8cdf7e474b9b4aa6c597d91e61">
  <xsd:schema xmlns:xsd="http://www.w3.org/2001/XMLSchema" xmlns:xs="http://www.w3.org/2001/XMLSchema" xmlns:p="http://schemas.microsoft.com/office/2006/metadata/properties" xmlns:ns2="83fdc402-65f8-4bed-818c-4ca914b8a5a3" xmlns:ns3="e3aa3db4-1b45-42b8-87a0-638f79550a36" targetNamespace="http://schemas.microsoft.com/office/2006/metadata/properties" ma:root="true" ma:fieldsID="9a0e0da93b4e07ad063ca1aae5f28185" ns2:_="" ns3:_="">
    <xsd:import namespace="83fdc402-65f8-4bed-818c-4ca914b8a5a3"/>
    <xsd:import namespace="e3aa3db4-1b45-42b8-87a0-638f79550a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dc402-65f8-4bed-818c-4ca914b8a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a3db4-1b45-42b8-87a0-638f79550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680BD-FE12-4B8F-9870-D1AC17E93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dc402-65f8-4bed-818c-4ca914b8a5a3"/>
    <ds:schemaRef ds:uri="e3aa3db4-1b45-42b8-87a0-638f79550a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7EF1A-24FC-4F47-A70B-06D3991988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41D95-35BE-469C-B9B3-09910B9391D2}">
  <ds:schemaRefs>
    <ds:schemaRef ds:uri="http://purl.org/dc/elements/1.1/"/>
    <ds:schemaRef ds:uri="http://schemas.microsoft.com/office/infopath/2007/PartnerControls"/>
    <ds:schemaRef ds:uri="f773c726-ec82-4e21-ab71-bf3ea6a20767"/>
    <ds:schemaRef ds:uri="http://schemas.microsoft.com/office/2006/metadata/properties"/>
    <ds:schemaRef ds:uri="e3aa3db4-1b45-42b8-87a0-638f79550a3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sjabloonblad</vt:lpstr>
      <vt:lpstr>sjabloonblad!Afdrukbereik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bernard smits</cp:lastModifiedBy>
  <dcterms:created xsi:type="dcterms:W3CDTF">2017-11-13T08:27:29Z</dcterms:created>
  <dcterms:modified xsi:type="dcterms:W3CDTF">2022-01-04T13:14:03Z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0x010100D8E2FFBB343E1F4BBAF9A36CB8FE5C7C</vt:lpwstr>
  </property>
</Properties>
</file>